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955" activeTab="0"/>
  </bookViews>
  <sheets>
    <sheet name="Grand Prix" sheetId="1" r:id="rId1"/>
    <sheet name="Round 1 2012" sheetId="2" r:id="rId2"/>
  </sheets>
  <definedNames>
    <definedName name="_xlnm._FilterDatabase" localSheetId="1" hidden="1">'Round 1 2012'!$A$3:$Q$79</definedName>
    <definedName name="_xlnm.Print_Area" localSheetId="1">'Round 1 2012'!$A$4:$C$114</definedName>
  </definedNames>
  <calcPr fullCalcOnLoad="1"/>
</workbook>
</file>

<file path=xl/sharedStrings.xml><?xml version="1.0" encoding="utf-8"?>
<sst xmlns="http://schemas.openxmlformats.org/spreadsheetml/2006/main" count="358" uniqueCount="175">
  <si>
    <t>Name</t>
  </si>
  <si>
    <t>Old H'cap</t>
  </si>
  <si>
    <t>New hcp 9 hole</t>
  </si>
  <si>
    <t>Total</t>
  </si>
  <si>
    <t>CICCARELLO Stefano</t>
  </si>
  <si>
    <t>BAKER Simon</t>
  </si>
  <si>
    <t>TIPPIN Duncan</t>
  </si>
  <si>
    <t>van EYSINGA Ayzo</t>
  </si>
  <si>
    <t xml:space="preserve"> </t>
  </si>
  <si>
    <t>SINCLAIR Derek</t>
  </si>
  <si>
    <t>KAISER Steve</t>
  </si>
  <si>
    <t>SAURA Andrea</t>
  </si>
  <si>
    <t xml:space="preserve">BOTFIELD Alan </t>
  </si>
  <si>
    <t>FERREIRA Craig</t>
  </si>
  <si>
    <t>LEE David</t>
  </si>
  <si>
    <t xml:space="preserve">ROBERTSON Dennis </t>
  </si>
  <si>
    <t>BUCKLEY Jonathan</t>
  </si>
  <si>
    <t>DOHERTY, Ian</t>
  </si>
  <si>
    <t>GILLIES Mark</t>
  </si>
  <si>
    <t>GRBIC Jerry</t>
  </si>
  <si>
    <t>ROWLANDS Stuart</t>
  </si>
  <si>
    <t>D'ANCONA Bart</t>
  </si>
  <si>
    <t>WOODGE</t>
  </si>
  <si>
    <t>BIRCH Rupert</t>
  </si>
  <si>
    <t>DE VET Luc</t>
  </si>
  <si>
    <t>JUSTE Chris</t>
  </si>
  <si>
    <t>ROADWAY Adrian</t>
  </si>
  <si>
    <t>SUTHERLAND John</t>
  </si>
  <si>
    <t>FRASER Colin</t>
  </si>
  <si>
    <t>GOES Paul</t>
  </si>
  <si>
    <t>MONTAGUE Nick</t>
  </si>
  <si>
    <t>PATON Andrew</t>
  </si>
  <si>
    <t>TOBIN Tim</t>
  </si>
  <si>
    <t>MAITRY Frank</t>
  </si>
  <si>
    <t>MULLAN George</t>
  </si>
  <si>
    <t>NIGHTINGALE Tony</t>
  </si>
  <si>
    <t>PARISIS Francis</t>
  </si>
  <si>
    <t>TERBLANCHE Johan</t>
  </si>
  <si>
    <t>van Rooyen Willem</t>
  </si>
  <si>
    <t>BIGGAR Bernard</t>
  </si>
  <si>
    <t>HILL Jonathan</t>
  </si>
  <si>
    <t>BAXTER Peter</t>
  </si>
  <si>
    <t>BROWN Steve</t>
  </si>
  <si>
    <t>BUS Marco</t>
  </si>
  <si>
    <t>EDWARDS Russell</t>
  </si>
  <si>
    <t>FAULKNER, Michael</t>
  </si>
  <si>
    <t>HAVE Jess</t>
  </si>
  <si>
    <t>HERNEMAN Merve</t>
  </si>
  <si>
    <t>HOPWOOD Dave</t>
  </si>
  <si>
    <t>MASTRODDI Franco</t>
  </si>
  <si>
    <t>MOODY Dave</t>
  </si>
  <si>
    <t>NEALE Richard</t>
  </si>
  <si>
    <t>RANALLI Virgilio</t>
  </si>
  <si>
    <t>SNEYD Nathan</t>
  </si>
  <si>
    <t>SUDRET Fred</t>
  </si>
  <si>
    <t>WINTERS Dave</t>
  </si>
  <si>
    <t>DAVY Ian</t>
  </si>
  <si>
    <t>EVANGELAKAKIS Stavros</t>
  </si>
  <si>
    <t>FOY Ernest</t>
  </si>
  <si>
    <t>GEOFFREYS Richard</t>
  </si>
  <si>
    <t>TARAKDJAN Paolo</t>
  </si>
  <si>
    <t>UNDERWOOD Neil</t>
  </si>
  <si>
    <t>van DIJK Tim</t>
  </si>
  <si>
    <t>CARTER Peter</t>
  </si>
  <si>
    <t>CROSBY Tim</t>
  </si>
  <si>
    <t>DARLINGTON Keith</t>
  </si>
  <si>
    <t>FISHER Dave</t>
  </si>
  <si>
    <t>HYDE John</t>
  </si>
  <si>
    <t>KAISER Daniel</t>
  </si>
  <si>
    <t>KNOWLES Steve</t>
  </si>
  <si>
    <t>LOWE Mike</t>
  </si>
  <si>
    <t>LOWE Patch</t>
  </si>
  <si>
    <t>MASTRODDI Paul</t>
  </si>
  <si>
    <t>MASTRODDI Robert</t>
  </si>
  <si>
    <t>O CONNOR Kieron</t>
  </si>
  <si>
    <t>STEWART Alan</t>
  </si>
  <si>
    <t>VALORI Alberto</t>
  </si>
  <si>
    <t>WHEELER John</t>
  </si>
  <si>
    <t>WOODGER Niall</t>
  </si>
  <si>
    <t>Total Scores</t>
  </si>
  <si>
    <t>Number of players</t>
  </si>
  <si>
    <t>SS</t>
  </si>
  <si>
    <t>SS with all single figure scores off</t>
  </si>
  <si>
    <t xml:space="preserve">SS used </t>
  </si>
  <si>
    <t>BIJNENS Serge</t>
  </si>
  <si>
    <t>BROWN Chris</t>
  </si>
  <si>
    <t>FERREIRA Ryan</t>
  </si>
  <si>
    <t>HOUSTON Mark</t>
  </si>
  <si>
    <t>PAUL Graham</t>
  </si>
  <si>
    <t>SANDEN Hans van de</t>
  </si>
  <si>
    <t>AYACHE Stephane</t>
  </si>
  <si>
    <t>CITCO GRAND PRIX - EUROPEAN TOUR 2011</t>
  </si>
  <si>
    <t>MCCORDUCK Rob</t>
  </si>
  <si>
    <t>MULLEN Gerry</t>
  </si>
  <si>
    <t>Buffer Zone</t>
  </si>
  <si>
    <t>HCP reduces by 5% (or 0.2 if greater) for every point scored above SS.</t>
  </si>
  <si>
    <t>Buffer zone - average or better than average scores will have no handicap increases.</t>
  </si>
  <si>
    <t>Handicappers of 7.4 or lower can increase by a maximum of 0.3 per week.</t>
  </si>
  <si>
    <t>Handicappers of 7.5 or higher can increase by a maximum of 0.6 per week.</t>
  </si>
  <si>
    <t>HEATH William</t>
  </si>
  <si>
    <t>MYNERS Peter</t>
  </si>
  <si>
    <t>NAUGHTON David</t>
  </si>
  <si>
    <t>MIES Joost</t>
  </si>
  <si>
    <t>max 0.3</t>
  </si>
  <si>
    <t>max 0.6</t>
  </si>
  <si>
    <t>GCGD 25/4</t>
  </si>
  <si>
    <t>CITCO GRAND PRIX - EUROPEAN TOUR 2012</t>
  </si>
  <si>
    <t>John BROPHY</t>
  </si>
  <si>
    <t>Joe LISTER</t>
  </si>
  <si>
    <t>Tony WHITEMAN</t>
  </si>
  <si>
    <t>Stuart MCALLISTER</t>
  </si>
  <si>
    <t>WALKER David</t>
  </si>
  <si>
    <t>KING James</t>
  </si>
  <si>
    <t>GCGD</t>
  </si>
  <si>
    <t>ParamName</t>
  </si>
  <si>
    <t>ParamValue</t>
  </si>
  <si>
    <t>ParamComm</t>
  </si>
  <si>
    <t>PERC_CUT</t>
  </si>
  <si>
    <t>5</t>
  </si>
  <si>
    <t/>
  </si>
  <si>
    <t>PERC_GAIN</t>
  </si>
  <si>
    <t>10</t>
  </si>
  <si>
    <t>RECALCWEEK</t>
  </si>
  <si>
    <t>2</t>
  </si>
  <si>
    <t>ST_CUT1</t>
  </si>
  <si>
    <t>0.2</t>
  </si>
  <si>
    <t>Cut these shots if in ST_CUT1 Range</t>
  </si>
  <si>
    <t>ST_CUT1_FR</t>
  </si>
  <si>
    <t>-36.0</t>
  </si>
  <si>
    <t>From Handicap - Range 1</t>
  </si>
  <si>
    <t>ST_CUT1_TO</t>
  </si>
  <si>
    <t>03.4</t>
  </si>
  <si>
    <t>To Handicap - Range 1</t>
  </si>
  <si>
    <t>ST_CUT2</t>
  </si>
  <si>
    <t>0.3</t>
  </si>
  <si>
    <t>Cut these shots if in ST_CUT2 Range</t>
  </si>
  <si>
    <t>ST_CUT2_FR</t>
  </si>
  <si>
    <t>03.5</t>
  </si>
  <si>
    <t>From Handicap - Range 2</t>
  </si>
  <si>
    <t>ST_CUT2_TO</t>
  </si>
  <si>
    <t>07.4</t>
  </si>
  <si>
    <t>To Handicap - Range 2</t>
  </si>
  <si>
    <t>ST_CUT3</t>
  </si>
  <si>
    <t>0.4</t>
  </si>
  <si>
    <t>Cut these shots if in ST_CUT3 Range</t>
  </si>
  <si>
    <t>ST_CUT3_FR</t>
  </si>
  <si>
    <t>07.5</t>
  </si>
  <si>
    <t>From Handicap - Range 3</t>
  </si>
  <si>
    <t>ST_CUT3_TO</t>
  </si>
  <si>
    <t>10.4</t>
  </si>
  <si>
    <t>To Handicap - Range 3</t>
  </si>
  <si>
    <t>ST_CUT4</t>
  </si>
  <si>
    <t>0.5</t>
  </si>
  <si>
    <t>Cut these shots if in ST_CUT4 Range</t>
  </si>
  <si>
    <t>ST_CUT4_FR</t>
  </si>
  <si>
    <t>10.5</t>
  </si>
  <si>
    <t>ST_CUT4_TO</t>
  </si>
  <si>
    <t>14.0</t>
  </si>
  <si>
    <t>To Handicap - Range 4</t>
  </si>
  <si>
    <t>ST_GAIN</t>
  </si>
  <si>
    <t>Strokes Gained if Standard Scratch not reached</t>
  </si>
  <si>
    <t>ST_SCRATCH_ADD</t>
  </si>
  <si>
    <t>Added to Actual Standard Scratch to attain FROGS Standard Scratch</t>
  </si>
  <si>
    <t>STARTINGWEEK</t>
  </si>
  <si>
    <t>24/05/20012</t>
  </si>
  <si>
    <t>Starting Week of the FROGS</t>
  </si>
  <si>
    <t>Canach 9/5</t>
  </si>
  <si>
    <t>Preisch 23/5</t>
  </si>
  <si>
    <t>Canach 5/6</t>
  </si>
  <si>
    <t>Jung 13/6</t>
  </si>
  <si>
    <t xml:space="preserve">Canach 20/6 </t>
  </si>
  <si>
    <t>Jung 
3/7</t>
  </si>
  <si>
    <t>Jung 18/7</t>
  </si>
  <si>
    <t>Preisch  1/8</t>
  </si>
  <si>
    <t>GCGD 22/8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</si>
</sst>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</numFmts>
  <fonts count="27">
    <font>
      <sz val="10"/>
      <name val="Arial"/>
      <family val="0"/>
    </font>
    <font>
      <sz val="36"/>
      <color indexed="13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6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172" fontId="4" fillId="2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20" borderId="10" xfId="0" applyFont="1" applyFill="1" applyBorder="1" applyAlignment="1">
      <alignment vertical="center"/>
    </xf>
    <xf numFmtId="0" fontId="1" fillId="24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8" fillId="25" borderId="12" xfId="57" applyFont="1" applyFill="1" applyBorder="1" applyAlignment="1">
      <alignment horizontal="center"/>
      <protection/>
    </xf>
    <xf numFmtId="0" fontId="8" fillId="0" borderId="7" xfId="57" applyFont="1" applyFill="1" applyBorder="1" applyAlignment="1">
      <alignment wrapText="1"/>
      <protection/>
    </xf>
    <xf numFmtId="0" fontId="8" fillId="0" borderId="7" xfId="57" applyFont="1" applyFill="1" applyBorder="1" applyAlignment="1">
      <alignment horizontal="center" wrapText="1"/>
      <protection/>
    </xf>
    <xf numFmtId="0" fontId="8" fillId="25" borderId="12" xfId="57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13" xfId="57" applyFont="1" applyFill="1" applyBorder="1" applyAlignment="1">
      <alignment horizontal="center" wrapText="1"/>
      <protection/>
    </xf>
    <xf numFmtId="0" fontId="8" fillId="0" borderId="0" xfId="57" applyFont="1" applyFill="1" applyBorder="1" applyAlignment="1">
      <alignment horizontal="center" wrapText="1"/>
      <protection/>
    </xf>
    <xf numFmtId="0" fontId="8" fillId="0" borderId="13" xfId="57" applyFont="1" applyFill="1" applyBorder="1" applyAlignment="1">
      <alignment horizontal="left" wrapText="1"/>
      <protection/>
    </xf>
    <xf numFmtId="0" fontId="8" fillId="0" borderId="0" xfId="57" applyFont="1" applyFill="1" applyBorder="1" applyAlignment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ound 1 201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tabSelected="1" zoomScalePageLayoutView="0" workbookViewId="0" topLeftCell="A1">
      <selection activeCell="Q9" sqref="Q9"/>
    </sheetView>
  </sheetViews>
  <sheetFormatPr defaultColWidth="9.140625" defaultRowHeight="12.75"/>
  <cols>
    <col min="1" max="1" width="19.421875" style="0" customWidth="1"/>
  </cols>
  <sheetData>
    <row r="1" spans="1:15" ht="46.5">
      <c r="A1" s="1" t="s">
        <v>106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/>
    </row>
    <row r="2" spans="1:15" ht="17.25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"/>
    </row>
    <row r="3" spans="1:15" ht="30.75" thickBot="1">
      <c r="A3" s="20" t="s">
        <v>0</v>
      </c>
      <c r="B3" s="5" t="s">
        <v>1</v>
      </c>
      <c r="C3" s="5" t="s">
        <v>2</v>
      </c>
      <c r="D3" s="6" t="s">
        <v>105</v>
      </c>
      <c r="E3" s="6" t="s">
        <v>166</v>
      </c>
      <c r="F3" s="6" t="s">
        <v>167</v>
      </c>
      <c r="G3" s="6" t="s">
        <v>168</v>
      </c>
      <c r="H3" s="6" t="s">
        <v>169</v>
      </c>
      <c r="I3" s="6" t="s">
        <v>170</v>
      </c>
      <c r="J3" s="6" t="s">
        <v>171</v>
      </c>
      <c r="K3" s="6" t="s">
        <v>172</v>
      </c>
      <c r="L3" s="6" t="s">
        <v>173</v>
      </c>
      <c r="M3" s="6" t="s">
        <v>174</v>
      </c>
      <c r="N3" s="6" t="s">
        <v>3</v>
      </c>
      <c r="O3" s="7"/>
    </row>
    <row r="4" spans="1:15" ht="15">
      <c r="A4" s="3" t="s">
        <v>22</v>
      </c>
      <c r="B4" s="9">
        <v>4.7</v>
      </c>
      <c r="C4" s="9">
        <v>4.1</v>
      </c>
      <c r="D4" s="26">
        <v>17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27">
        <v>17</v>
      </c>
      <c r="O4" s="3"/>
    </row>
    <row r="5" spans="1:15" ht="15">
      <c r="A5" s="3" t="s">
        <v>111</v>
      </c>
      <c r="B5" s="8">
        <v>3.7</v>
      </c>
      <c r="C5" s="9">
        <v>3.145</v>
      </c>
      <c r="D5" s="25">
        <v>17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28">
        <v>17</v>
      </c>
      <c r="O5" s="17" t="s">
        <v>8</v>
      </c>
    </row>
    <row r="6" spans="1:14" ht="15">
      <c r="A6" s="3" t="s">
        <v>47</v>
      </c>
      <c r="B6" s="9">
        <v>5.2</v>
      </c>
      <c r="C6" s="9">
        <v>4.6</v>
      </c>
      <c r="D6" s="26">
        <v>16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27">
        <v>16</v>
      </c>
    </row>
    <row r="7" spans="1:15" ht="15">
      <c r="A7" s="3" t="s">
        <v>40</v>
      </c>
      <c r="B7" s="9">
        <v>3.6</v>
      </c>
      <c r="C7" s="9">
        <v>3.3</v>
      </c>
      <c r="D7" s="26">
        <v>15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27">
        <v>15</v>
      </c>
      <c r="O7" s="17" t="s">
        <v>8</v>
      </c>
    </row>
    <row r="8" spans="1:15" ht="15">
      <c r="A8" s="3" t="s">
        <v>21</v>
      </c>
      <c r="B8" s="8">
        <v>8.3</v>
      </c>
      <c r="C8" s="9">
        <v>7.885</v>
      </c>
      <c r="D8" s="26">
        <v>15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27">
        <v>15</v>
      </c>
      <c r="O8" s="18"/>
    </row>
    <row r="9" spans="1:15" ht="15">
      <c r="A9" s="3" t="s">
        <v>17</v>
      </c>
      <c r="B9" s="9">
        <v>5.04</v>
      </c>
      <c r="C9" s="9">
        <v>5.04</v>
      </c>
      <c r="D9" s="26">
        <v>14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27">
        <v>14</v>
      </c>
      <c r="O9" s="17" t="s">
        <v>8</v>
      </c>
    </row>
    <row r="10" spans="1:15" ht="15">
      <c r="A10" s="3" t="s">
        <v>18</v>
      </c>
      <c r="B10" s="9">
        <v>4.4</v>
      </c>
      <c r="C10" s="9">
        <v>4.4</v>
      </c>
      <c r="D10" s="26">
        <v>14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27">
        <v>14</v>
      </c>
      <c r="O10" s="18" t="s">
        <v>8</v>
      </c>
    </row>
    <row r="11" spans="1:15" ht="15">
      <c r="A11" s="3" t="s">
        <v>42</v>
      </c>
      <c r="B11" s="8">
        <v>2.8</v>
      </c>
      <c r="C11" s="9">
        <v>2.8</v>
      </c>
      <c r="D11" s="26">
        <v>14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27">
        <v>14</v>
      </c>
      <c r="O11" s="18"/>
    </row>
    <row r="12" spans="1:15" ht="15">
      <c r="A12" s="3" t="s">
        <v>9</v>
      </c>
      <c r="B12" s="9">
        <v>6.5</v>
      </c>
      <c r="C12" s="9">
        <v>6.5</v>
      </c>
      <c r="D12" s="26">
        <v>14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27">
        <v>14</v>
      </c>
      <c r="O12" s="18" t="s">
        <v>8</v>
      </c>
    </row>
    <row r="13" spans="1:15" ht="15">
      <c r="A13" s="3" t="s">
        <v>4</v>
      </c>
      <c r="B13" s="8">
        <v>5.9</v>
      </c>
      <c r="C13" s="9">
        <v>5.9</v>
      </c>
      <c r="D13" s="26">
        <v>13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27">
        <v>13</v>
      </c>
      <c r="O13" s="17" t="s">
        <v>8</v>
      </c>
    </row>
    <row r="14" spans="1:15" ht="15">
      <c r="A14" s="3" t="s">
        <v>30</v>
      </c>
      <c r="B14" s="9">
        <v>3.2</v>
      </c>
      <c r="C14" s="9">
        <v>3.5</v>
      </c>
      <c r="D14" s="26">
        <v>12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27">
        <v>12</v>
      </c>
      <c r="O14" s="17" t="s">
        <v>8</v>
      </c>
    </row>
    <row r="15" spans="1:15" ht="15">
      <c r="A15" s="3" t="s">
        <v>46</v>
      </c>
      <c r="B15" s="9">
        <v>1.5</v>
      </c>
      <c r="C15" s="9">
        <v>1.8</v>
      </c>
      <c r="D15" s="26">
        <v>12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27">
        <v>12</v>
      </c>
      <c r="O15" s="18" t="s">
        <v>103</v>
      </c>
    </row>
    <row r="16" spans="1:15" ht="15">
      <c r="A16" s="3" t="s">
        <v>92</v>
      </c>
      <c r="B16" s="8">
        <v>6.1</v>
      </c>
      <c r="C16" s="9">
        <v>6.4</v>
      </c>
      <c r="D16" s="26">
        <v>12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27">
        <v>12</v>
      </c>
      <c r="O16" s="18" t="s">
        <v>103</v>
      </c>
    </row>
    <row r="17" spans="1:15" ht="15">
      <c r="A17" s="3" t="s">
        <v>27</v>
      </c>
      <c r="B17" s="8">
        <v>8.1</v>
      </c>
      <c r="C17" s="9">
        <v>8.7</v>
      </c>
      <c r="D17" s="26">
        <v>12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27">
        <v>12</v>
      </c>
      <c r="O17" s="18" t="s">
        <v>104</v>
      </c>
    </row>
    <row r="18" spans="1:15" ht="15">
      <c r="A18" s="3" t="s">
        <v>13</v>
      </c>
      <c r="B18" s="9">
        <v>1.6</v>
      </c>
      <c r="C18" s="9">
        <v>1.9</v>
      </c>
      <c r="D18" s="26">
        <v>12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27">
        <v>12</v>
      </c>
      <c r="O18" s="18" t="s">
        <v>103</v>
      </c>
    </row>
    <row r="19" spans="1:15" ht="15">
      <c r="A19" s="3" t="s">
        <v>90</v>
      </c>
      <c r="B19" s="8">
        <v>14</v>
      </c>
      <c r="C19" s="9">
        <v>14</v>
      </c>
      <c r="D19" s="26">
        <v>12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27">
        <v>12</v>
      </c>
      <c r="O19" s="18" t="s">
        <v>103</v>
      </c>
    </row>
    <row r="20" spans="1:15" ht="15">
      <c r="A20" s="3" t="s">
        <v>10</v>
      </c>
      <c r="B20" s="9">
        <v>14</v>
      </c>
      <c r="C20" s="9">
        <v>14</v>
      </c>
      <c r="D20" s="26">
        <v>12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27">
        <v>12</v>
      </c>
      <c r="O20" s="18" t="s">
        <v>8</v>
      </c>
    </row>
    <row r="21" spans="1:15" ht="15">
      <c r="A21" s="3" t="s">
        <v>36</v>
      </c>
      <c r="B21" s="8">
        <v>14</v>
      </c>
      <c r="C21" s="9">
        <v>14</v>
      </c>
      <c r="D21" s="25">
        <v>12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28">
        <v>12</v>
      </c>
      <c r="O21" s="18" t="s">
        <v>8</v>
      </c>
    </row>
    <row r="22" spans="1:14" ht="15">
      <c r="A22" s="3" t="s">
        <v>31</v>
      </c>
      <c r="B22" s="9">
        <v>3.6</v>
      </c>
      <c r="C22" s="9">
        <v>3.9</v>
      </c>
      <c r="D22" s="26">
        <v>11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27">
        <v>11</v>
      </c>
    </row>
    <row r="23" spans="1:15" ht="15">
      <c r="A23" s="3" t="s">
        <v>112</v>
      </c>
      <c r="B23" s="8">
        <v>1.2</v>
      </c>
      <c r="C23" s="9">
        <v>1.5</v>
      </c>
      <c r="D23" s="25">
        <v>11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28">
        <v>11</v>
      </c>
      <c r="O23" s="18" t="s">
        <v>103</v>
      </c>
    </row>
    <row r="24" spans="1:15" ht="15">
      <c r="A24" s="3" t="s">
        <v>6</v>
      </c>
      <c r="B24" s="9">
        <v>6.3</v>
      </c>
      <c r="C24" s="9">
        <v>6.6</v>
      </c>
      <c r="D24" s="26">
        <v>10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27">
        <v>10</v>
      </c>
      <c r="O24" s="18" t="s">
        <v>103</v>
      </c>
    </row>
    <row r="25" spans="1:15" ht="15">
      <c r="A25" s="3" t="s">
        <v>29</v>
      </c>
      <c r="B25" s="9">
        <v>6.2</v>
      </c>
      <c r="C25" s="9">
        <v>6.5</v>
      </c>
      <c r="D25" s="26">
        <v>10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27">
        <v>10</v>
      </c>
      <c r="O25" s="18" t="s">
        <v>8</v>
      </c>
    </row>
    <row r="26" spans="1:15" ht="15">
      <c r="A26" s="3" t="s">
        <v>33</v>
      </c>
      <c r="B26" s="9">
        <v>3.7</v>
      </c>
      <c r="C26" s="9">
        <v>4</v>
      </c>
      <c r="D26" s="26">
        <v>10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27">
        <v>10</v>
      </c>
      <c r="O26" s="18" t="s">
        <v>103</v>
      </c>
    </row>
    <row r="27" spans="1:15" ht="15">
      <c r="A27" s="3" t="s">
        <v>55</v>
      </c>
      <c r="B27" s="9">
        <v>8.7</v>
      </c>
      <c r="C27" s="9">
        <v>9.3</v>
      </c>
      <c r="D27" s="25">
        <v>10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28">
        <v>10</v>
      </c>
      <c r="O27" s="17" t="s">
        <v>103</v>
      </c>
    </row>
    <row r="28" spans="1:15" ht="15">
      <c r="A28" s="3" t="s">
        <v>93</v>
      </c>
      <c r="B28" s="8">
        <v>10.1</v>
      </c>
      <c r="C28" s="9">
        <v>10.7</v>
      </c>
      <c r="D28" s="25">
        <v>10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28">
        <v>10</v>
      </c>
      <c r="O28" s="17" t="s">
        <v>103</v>
      </c>
    </row>
    <row r="29" spans="1:15" ht="15">
      <c r="A29" s="3" t="s">
        <v>87</v>
      </c>
      <c r="B29" s="8">
        <v>7.44</v>
      </c>
      <c r="C29" s="9">
        <v>8.84</v>
      </c>
      <c r="D29" s="26">
        <v>9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27">
        <v>9</v>
      </c>
      <c r="O29" s="17" t="s">
        <v>8</v>
      </c>
    </row>
    <row r="30" spans="1:15" ht="15">
      <c r="A30" s="3" t="s">
        <v>54</v>
      </c>
      <c r="B30" s="8">
        <v>10.8</v>
      </c>
      <c r="C30" s="9">
        <v>11.4</v>
      </c>
      <c r="D30" s="25">
        <v>9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28">
        <v>9</v>
      </c>
      <c r="O30" s="18" t="s">
        <v>8</v>
      </c>
    </row>
    <row r="31" spans="1:14" ht="15">
      <c r="A31" s="3" t="s">
        <v>24</v>
      </c>
      <c r="B31" s="8">
        <v>6.2</v>
      </c>
      <c r="C31" s="9">
        <v>6.5</v>
      </c>
      <c r="D31" s="26">
        <v>8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27">
        <v>8</v>
      </c>
    </row>
    <row r="32" spans="1:15" ht="15">
      <c r="A32" s="3" t="s">
        <v>15</v>
      </c>
      <c r="B32" s="9">
        <v>6.6</v>
      </c>
      <c r="C32" s="9">
        <v>6.9</v>
      </c>
      <c r="D32" s="26">
        <v>8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27">
        <v>8</v>
      </c>
      <c r="O32" s="18" t="s">
        <v>8</v>
      </c>
    </row>
    <row r="33" spans="1:15" ht="15">
      <c r="A33" s="3" t="s">
        <v>28</v>
      </c>
      <c r="B33" s="9">
        <v>5.2</v>
      </c>
      <c r="C33" s="9">
        <v>5.5</v>
      </c>
      <c r="D33" s="26">
        <v>8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27">
        <v>8</v>
      </c>
      <c r="O33" s="18" t="s">
        <v>103</v>
      </c>
    </row>
    <row r="34" spans="1:15" ht="15">
      <c r="A34" s="3" t="s">
        <v>49</v>
      </c>
      <c r="B34" s="9">
        <v>8.3</v>
      </c>
      <c r="C34" s="9">
        <v>8.9</v>
      </c>
      <c r="D34" s="26">
        <v>8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27">
        <v>8</v>
      </c>
      <c r="O34" s="17" t="s">
        <v>8</v>
      </c>
    </row>
    <row r="35" spans="1:15" ht="15">
      <c r="A35" s="3" t="s">
        <v>48</v>
      </c>
      <c r="B35" s="8">
        <v>13</v>
      </c>
      <c r="C35" s="9">
        <v>13.6</v>
      </c>
      <c r="D35" s="25">
        <v>8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28">
        <v>8</v>
      </c>
      <c r="O35" s="17" t="s">
        <v>8</v>
      </c>
    </row>
    <row r="36" spans="1:14" ht="15">
      <c r="A36" s="3" t="s">
        <v>71</v>
      </c>
      <c r="B36" s="8">
        <v>14</v>
      </c>
      <c r="C36" s="8">
        <v>14</v>
      </c>
      <c r="D36" s="25">
        <v>8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28">
        <v>8</v>
      </c>
    </row>
    <row r="37" spans="1:15" ht="15">
      <c r="A37" s="3" t="s">
        <v>43</v>
      </c>
      <c r="B37" s="9">
        <v>6.7</v>
      </c>
      <c r="C37" s="9">
        <v>7</v>
      </c>
      <c r="D37" s="26">
        <v>7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27">
        <v>7</v>
      </c>
      <c r="O37" t="s">
        <v>103</v>
      </c>
    </row>
    <row r="38" spans="1:15" ht="15">
      <c r="A38" s="3" t="s">
        <v>61</v>
      </c>
      <c r="B38" s="9">
        <v>11.6</v>
      </c>
      <c r="C38" s="9">
        <v>12.2</v>
      </c>
      <c r="D38" s="25">
        <v>6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28">
        <v>6</v>
      </c>
      <c r="O38" s="18"/>
    </row>
    <row r="39" spans="1:14" ht="15">
      <c r="A39" s="3" t="s">
        <v>5</v>
      </c>
      <c r="B39" s="8">
        <v>12.6</v>
      </c>
      <c r="C39" s="9">
        <v>13.2</v>
      </c>
      <c r="D39" s="26">
        <v>5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27">
        <v>5</v>
      </c>
    </row>
    <row r="40" spans="1:15" ht="15">
      <c r="A40" s="3" t="s">
        <v>12</v>
      </c>
      <c r="B40" s="9">
        <v>0</v>
      </c>
      <c r="C40" s="9">
        <v>0</v>
      </c>
      <c r="D40" s="25"/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1">
        <v>0</v>
      </c>
      <c r="O40" s="17"/>
    </row>
    <row r="41" spans="1:15" ht="15">
      <c r="A41" s="3" t="s">
        <v>100</v>
      </c>
      <c r="B41" s="9">
        <v>7.905</v>
      </c>
      <c r="C41" s="9">
        <v>7.905</v>
      </c>
      <c r="D41" s="26"/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1">
        <v>0</v>
      </c>
      <c r="O41" s="17"/>
    </row>
    <row r="42" spans="1:15" ht="15">
      <c r="A42" s="3" t="s">
        <v>58</v>
      </c>
      <c r="B42" s="9">
        <v>3.9</v>
      </c>
      <c r="C42" s="9">
        <v>3.9</v>
      </c>
      <c r="D42" s="26"/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1">
        <v>0</v>
      </c>
      <c r="O42" s="17"/>
    </row>
    <row r="43" spans="1:15" ht="15">
      <c r="A43" s="3" t="s">
        <v>60</v>
      </c>
      <c r="B43" s="9">
        <v>11.97</v>
      </c>
      <c r="C43" s="9">
        <v>11.97</v>
      </c>
      <c r="D43" s="26"/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1">
        <v>0</v>
      </c>
      <c r="O43" s="17"/>
    </row>
    <row r="44" spans="1:15" ht="15">
      <c r="A44" s="3" t="s">
        <v>38</v>
      </c>
      <c r="B44" s="8">
        <v>10.5</v>
      </c>
      <c r="C44" s="8">
        <v>10.5</v>
      </c>
      <c r="D44" s="26"/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1">
        <v>0</v>
      </c>
      <c r="O44" s="17"/>
    </row>
    <row r="45" spans="1:15" ht="15">
      <c r="A45" s="3" t="s">
        <v>37</v>
      </c>
      <c r="B45" s="8">
        <v>9.9</v>
      </c>
      <c r="C45" s="8">
        <v>9.9</v>
      </c>
      <c r="D45" s="26"/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1">
        <v>0</v>
      </c>
      <c r="O45" s="17"/>
    </row>
    <row r="46" spans="1:15" ht="15">
      <c r="A46" s="3" t="s">
        <v>20</v>
      </c>
      <c r="B46" s="9">
        <v>5.7</v>
      </c>
      <c r="C46" s="9">
        <v>5.7</v>
      </c>
      <c r="D46" s="26"/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1">
        <v>0</v>
      </c>
      <c r="O46" s="17"/>
    </row>
    <row r="47" spans="1:15" ht="15">
      <c r="A47" s="3" t="s">
        <v>99</v>
      </c>
      <c r="B47" s="8">
        <v>6.8</v>
      </c>
      <c r="C47" s="8">
        <v>6.8</v>
      </c>
      <c r="D47" s="26"/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1">
        <v>0</v>
      </c>
      <c r="O47" s="17"/>
    </row>
    <row r="48" spans="1:15" ht="15">
      <c r="A48" s="3" t="s">
        <v>51</v>
      </c>
      <c r="B48" s="8">
        <v>10.7</v>
      </c>
      <c r="C48" s="8">
        <v>10.7</v>
      </c>
      <c r="D48" s="26"/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1">
        <v>0</v>
      </c>
      <c r="O48" s="17"/>
    </row>
    <row r="49" spans="1:15" ht="15">
      <c r="A49" s="3" t="s">
        <v>74</v>
      </c>
      <c r="B49" s="9">
        <v>10.3</v>
      </c>
      <c r="C49" s="9">
        <v>10.3</v>
      </c>
      <c r="D49" s="26"/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1">
        <v>0</v>
      </c>
      <c r="O49" s="17"/>
    </row>
    <row r="50" spans="1:15" ht="15">
      <c r="A50" s="3" t="s">
        <v>7</v>
      </c>
      <c r="B50" s="8">
        <v>1.2</v>
      </c>
      <c r="C50" s="8">
        <v>1.2</v>
      </c>
      <c r="D50" s="26"/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1">
        <v>0</v>
      </c>
      <c r="O50" s="17"/>
    </row>
    <row r="51" spans="1:15" ht="15">
      <c r="A51" s="3" t="s">
        <v>44</v>
      </c>
      <c r="B51" s="8">
        <v>1.5</v>
      </c>
      <c r="C51" s="8">
        <v>1.5</v>
      </c>
      <c r="D51" s="26"/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1">
        <v>0</v>
      </c>
      <c r="O51" s="17"/>
    </row>
    <row r="52" spans="1:15" ht="15">
      <c r="A52" s="3" t="s">
        <v>62</v>
      </c>
      <c r="B52" s="8">
        <v>3</v>
      </c>
      <c r="C52" s="8">
        <v>3</v>
      </c>
      <c r="D52" s="26"/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1">
        <v>0</v>
      </c>
      <c r="O52" s="17"/>
    </row>
    <row r="53" spans="1:15" ht="15">
      <c r="A53" s="3" t="s">
        <v>26</v>
      </c>
      <c r="B53" s="8">
        <v>4.2</v>
      </c>
      <c r="C53" s="8">
        <v>4.2</v>
      </c>
      <c r="D53" s="26"/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1">
        <v>0</v>
      </c>
      <c r="O53" s="17"/>
    </row>
    <row r="54" spans="1:15" ht="15">
      <c r="A54" s="3" t="s">
        <v>68</v>
      </c>
      <c r="B54" s="9">
        <v>4.9</v>
      </c>
      <c r="C54" s="9">
        <v>4.9</v>
      </c>
      <c r="D54" s="26"/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1">
        <v>0</v>
      </c>
      <c r="O54" s="17"/>
    </row>
    <row r="55" spans="1:15" ht="15">
      <c r="A55" s="3" t="s">
        <v>88</v>
      </c>
      <c r="B55" s="8">
        <v>5</v>
      </c>
      <c r="C55" s="8">
        <v>5</v>
      </c>
      <c r="D55" s="26"/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1">
        <v>0</v>
      </c>
      <c r="O55" s="17"/>
    </row>
    <row r="56" spans="1:15" ht="15">
      <c r="A56" s="3" t="s">
        <v>41</v>
      </c>
      <c r="B56" s="8">
        <v>5</v>
      </c>
      <c r="C56" s="8">
        <v>5</v>
      </c>
      <c r="D56" s="26"/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1">
        <v>0</v>
      </c>
      <c r="O56" s="17"/>
    </row>
    <row r="57" spans="1:15" ht="15">
      <c r="A57" s="3" t="s">
        <v>102</v>
      </c>
      <c r="B57" s="8">
        <v>6.8</v>
      </c>
      <c r="C57" s="8">
        <v>6.8</v>
      </c>
      <c r="D57" s="26"/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1">
        <v>0</v>
      </c>
      <c r="O57" s="17"/>
    </row>
    <row r="58" spans="1:15" ht="15">
      <c r="A58" s="3" t="s">
        <v>19</v>
      </c>
      <c r="B58" s="9">
        <v>6.9</v>
      </c>
      <c r="C58" s="9">
        <v>6.9</v>
      </c>
      <c r="D58" s="26"/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1">
        <v>0</v>
      </c>
      <c r="O58" s="17"/>
    </row>
    <row r="59" spans="1:15" ht="15">
      <c r="A59" s="3" t="s">
        <v>56</v>
      </c>
      <c r="B59" s="9">
        <v>7.3</v>
      </c>
      <c r="C59" s="9">
        <v>7.3</v>
      </c>
      <c r="D59" s="26"/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1">
        <v>0</v>
      </c>
      <c r="O59" s="17"/>
    </row>
    <row r="60" spans="1:15" ht="15">
      <c r="A60" s="3" t="s">
        <v>101</v>
      </c>
      <c r="B60" s="9">
        <v>7.9</v>
      </c>
      <c r="C60" s="9">
        <v>7.9</v>
      </c>
      <c r="D60" s="26"/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1">
        <v>0</v>
      </c>
      <c r="O60" s="17"/>
    </row>
    <row r="61" spans="1:15" ht="15">
      <c r="A61" s="3" t="s">
        <v>84</v>
      </c>
      <c r="B61" s="8">
        <v>8</v>
      </c>
      <c r="C61" s="8">
        <v>8</v>
      </c>
      <c r="D61" s="26"/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1">
        <v>0</v>
      </c>
      <c r="O61" s="17"/>
    </row>
    <row r="62" spans="1:15" ht="15">
      <c r="A62" s="3" t="s">
        <v>14</v>
      </c>
      <c r="B62" s="8">
        <v>9.5</v>
      </c>
      <c r="C62" s="8">
        <v>9.5</v>
      </c>
      <c r="D62" s="25"/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1">
        <v>0</v>
      </c>
      <c r="O62" s="17"/>
    </row>
    <row r="63" spans="1:15" ht="15">
      <c r="A63" s="3" t="s">
        <v>23</v>
      </c>
      <c r="B63" s="9">
        <v>9.5</v>
      </c>
      <c r="C63" s="9">
        <v>9.5</v>
      </c>
      <c r="D63" s="25"/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1">
        <v>0</v>
      </c>
      <c r="O63" s="17"/>
    </row>
    <row r="64" spans="1:15" ht="15">
      <c r="A64" s="3" t="s">
        <v>66</v>
      </c>
      <c r="B64" s="9">
        <v>9.6</v>
      </c>
      <c r="C64" s="9">
        <v>9.6</v>
      </c>
      <c r="D64" s="25"/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1">
        <v>0</v>
      </c>
      <c r="O64" s="17"/>
    </row>
    <row r="65" spans="1:15" ht="15">
      <c r="A65" s="3" t="s">
        <v>34</v>
      </c>
      <c r="B65" s="8">
        <v>9.9</v>
      </c>
      <c r="C65" s="8">
        <v>9.9</v>
      </c>
      <c r="D65" s="25"/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1">
        <v>0</v>
      </c>
      <c r="O65" s="17"/>
    </row>
    <row r="66" spans="1:15" ht="15">
      <c r="A66" s="3" t="s">
        <v>69</v>
      </c>
      <c r="B66" s="9">
        <v>10.6</v>
      </c>
      <c r="C66" s="9">
        <v>10.6</v>
      </c>
      <c r="D66" s="25"/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1">
        <v>0</v>
      </c>
      <c r="O66" s="17"/>
    </row>
    <row r="67" spans="1:15" ht="15">
      <c r="A67" s="3" t="s">
        <v>35</v>
      </c>
      <c r="B67" s="8">
        <v>11.7</v>
      </c>
      <c r="C67" s="8">
        <v>11.7</v>
      </c>
      <c r="D67" s="25"/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1">
        <v>0</v>
      </c>
      <c r="O67" s="17"/>
    </row>
    <row r="68" spans="1:15" ht="15">
      <c r="A68" s="3" t="s">
        <v>32</v>
      </c>
      <c r="B68" s="8">
        <v>11.9</v>
      </c>
      <c r="C68" s="8">
        <v>11.9</v>
      </c>
      <c r="D68" s="25"/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1">
        <v>0</v>
      </c>
      <c r="O68" s="17"/>
    </row>
    <row r="69" spans="1:15" ht="15">
      <c r="A69" s="3" t="s">
        <v>39</v>
      </c>
      <c r="B69" s="8">
        <v>14</v>
      </c>
      <c r="C69" s="8">
        <v>14</v>
      </c>
      <c r="D69" s="25"/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aca="true" t="shared" si="0" ref="K69:L73">SUM(K6:K68)</f>
        <v>0</v>
      </c>
      <c r="L69" s="10">
        <f t="shared" si="0"/>
        <v>0</v>
      </c>
      <c r="M69" s="10">
        <v>0</v>
      </c>
      <c r="N69" s="19">
        <v>0</v>
      </c>
      <c r="O69" s="3"/>
    </row>
    <row r="70" spans="1:15" ht="15">
      <c r="A70" s="3" t="s">
        <v>108</v>
      </c>
      <c r="B70" s="8">
        <v>14</v>
      </c>
      <c r="C70" s="8">
        <v>14</v>
      </c>
      <c r="D70" s="25"/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si="0"/>
        <v>0</v>
      </c>
      <c r="L70" s="10">
        <f t="shared" si="0"/>
        <v>0</v>
      </c>
      <c r="M70" s="10">
        <v>0</v>
      </c>
      <c r="N70" s="19">
        <v>0</v>
      </c>
      <c r="O70" s="3"/>
    </row>
    <row r="71" spans="1:15" ht="15">
      <c r="A71" s="3" t="s">
        <v>107</v>
      </c>
      <c r="B71" s="8">
        <v>2.9</v>
      </c>
      <c r="C71" s="8">
        <v>2.9</v>
      </c>
      <c r="D71" s="25"/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0"/>
        <v>0</v>
      </c>
      <c r="L71" s="10">
        <f t="shared" si="0"/>
        <v>0</v>
      </c>
      <c r="M71" s="10">
        <v>0</v>
      </c>
      <c r="N71" s="19">
        <v>0</v>
      </c>
      <c r="O71" s="3"/>
    </row>
    <row r="72" spans="1:15" ht="15">
      <c r="A72" s="3" t="s">
        <v>110</v>
      </c>
      <c r="B72" s="8"/>
      <c r="C72" s="8"/>
      <c r="D72" s="25"/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0"/>
        <v>0</v>
      </c>
      <c r="L72" s="10">
        <f t="shared" si="0"/>
        <v>0</v>
      </c>
      <c r="M72" s="10">
        <v>0</v>
      </c>
      <c r="N72" s="19">
        <v>0</v>
      </c>
      <c r="O72" s="3"/>
    </row>
    <row r="73" spans="1:15" ht="15">
      <c r="A73" s="3" t="s">
        <v>109</v>
      </c>
      <c r="B73" s="8">
        <v>14</v>
      </c>
      <c r="C73" s="8">
        <v>14</v>
      </c>
      <c r="D73" s="25"/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0"/>
        <v>0</v>
      </c>
      <c r="L73" s="10">
        <f t="shared" si="0"/>
        <v>0</v>
      </c>
      <c r="M73" s="10">
        <v>0</v>
      </c>
      <c r="N73" s="19">
        <v>0</v>
      </c>
      <c r="O73" s="3"/>
    </row>
    <row r="74" spans="1:15" ht="15">
      <c r="A74" s="3"/>
      <c r="B74" s="12">
        <f>SUM(B3:B70)</f>
        <v>494.9549999999998</v>
      </c>
      <c r="C74" s="12">
        <f>SUM(C3:C70)</f>
        <v>502.58499999999987</v>
      </c>
      <c r="D74" s="12">
        <f>SUM(D3:D68)</f>
        <v>401</v>
      </c>
      <c r="E74" s="10"/>
      <c r="F74" s="10"/>
      <c r="G74" s="10"/>
      <c r="H74" s="10"/>
      <c r="I74" s="10"/>
      <c r="J74" s="10"/>
      <c r="K74" s="10"/>
      <c r="L74" s="10"/>
      <c r="M74" s="11"/>
      <c r="N74" s="3"/>
      <c r="O74" s="3"/>
    </row>
    <row r="75" spans="1:15" ht="15">
      <c r="A75" s="3"/>
      <c r="B75" s="3"/>
      <c r="C75" s="3"/>
      <c r="D75" s="10"/>
      <c r="E75" s="10"/>
      <c r="F75" s="10"/>
      <c r="G75" s="10"/>
      <c r="H75" s="10"/>
      <c r="I75" s="10"/>
      <c r="J75" s="10"/>
      <c r="K75" s="10"/>
      <c r="L75" s="10"/>
      <c r="M75" s="11"/>
      <c r="N75" s="3"/>
      <c r="O75" s="3"/>
    </row>
    <row r="76" spans="1:15" ht="15">
      <c r="A76" s="3"/>
      <c r="B76" s="8"/>
      <c r="C76" s="8"/>
      <c r="D76" s="10"/>
      <c r="E76" s="10"/>
      <c r="F76" s="10"/>
      <c r="G76" s="10"/>
      <c r="H76" s="10"/>
      <c r="I76" s="10"/>
      <c r="J76" s="10"/>
      <c r="K76" s="10"/>
      <c r="L76" s="10"/>
      <c r="M76" s="11"/>
      <c r="N76" s="3"/>
      <c r="O76" s="3"/>
    </row>
    <row r="77" spans="1:15" ht="15">
      <c r="A77" s="3"/>
      <c r="B77" s="13"/>
      <c r="C77" s="13"/>
      <c r="D77" s="10"/>
      <c r="E77" s="10"/>
      <c r="F77" s="10"/>
      <c r="G77" s="10"/>
      <c r="H77" s="10"/>
      <c r="I77" s="10"/>
      <c r="J77" s="10"/>
      <c r="K77" s="10"/>
      <c r="L77" s="10"/>
      <c r="M77" s="11"/>
      <c r="N77" s="3"/>
      <c r="O77" s="3"/>
    </row>
    <row r="78" spans="1:15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14"/>
      <c r="N78" s="3"/>
      <c r="O78" s="3"/>
    </row>
    <row r="79" spans="1:15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14"/>
      <c r="N79" s="3"/>
      <c r="O79" s="3"/>
    </row>
    <row r="80" spans="1:15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14"/>
      <c r="N80" s="3"/>
      <c r="O80" s="3"/>
    </row>
    <row r="81" spans="1:15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14"/>
      <c r="N81" s="3"/>
      <c r="O81" s="3"/>
    </row>
    <row r="82" spans="1:15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14"/>
      <c r="N82" s="3"/>
      <c r="O82" s="3"/>
    </row>
    <row r="83" spans="1:15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14"/>
      <c r="N83" s="3"/>
      <c r="O83" s="3"/>
    </row>
    <row r="84" spans="1:15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14"/>
      <c r="N84" s="3"/>
      <c r="O84" s="3"/>
    </row>
    <row r="85" spans="1:15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14"/>
      <c r="N85" s="3"/>
      <c r="O85" s="3"/>
    </row>
    <row r="86" ht="15">
      <c r="A86" s="3"/>
    </row>
    <row r="87" ht="15">
      <c r="A87" s="3"/>
    </row>
    <row r="88" ht="15">
      <c r="A88" s="3"/>
    </row>
    <row r="89" ht="15">
      <c r="A89" s="3"/>
    </row>
    <row r="90" ht="15">
      <c r="A90" s="3"/>
    </row>
    <row r="91" ht="15">
      <c r="A91" s="3"/>
    </row>
    <row r="92" ht="15">
      <c r="A92" s="3"/>
    </row>
    <row r="93" ht="15">
      <c r="A93" s="3"/>
    </row>
    <row r="94" ht="15">
      <c r="A94" s="3"/>
    </row>
    <row r="95" ht="15">
      <c r="A95" s="3"/>
    </row>
    <row r="96" ht="15">
      <c r="A96" s="3"/>
    </row>
    <row r="97" ht="15">
      <c r="A97" s="3"/>
    </row>
    <row r="98" ht="15">
      <c r="A98" s="3"/>
    </row>
    <row r="99" ht="15">
      <c r="A99" s="3"/>
    </row>
    <row r="100" ht="15">
      <c r="A100" s="3"/>
    </row>
    <row r="101" ht="15">
      <c r="A101" s="3"/>
    </row>
    <row r="102" ht="15">
      <c r="A102" s="3"/>
    </row>
    <row r="103" ht="15">
      <c r="A103" s="3"/>
    </row>
    <row r="104" ht="15">
      <c r="A104" s="3"/>
    </row>
    <row r="105" ht="15">
      <c r="A105" s="3"/>
    </row>
    <row r="106" ht="15">
      <c r="A106" s="3"/>
    </row>
    <row r="107" ht="15">
      <c r="A107" s="3"/>
    </row>
    <row r="108" ht="15">
      <c r="A108" s="3"/>
    </row>
    <row r="109" ht="15">
      <c r="A109" s="3"/>
    </row>
    <row r="110" ht="15">
      <c r="A110" s="3"/>
    </row>
    <row r="111" ht="15">
      <c r="A111" s="3"/>
    </row>
    <row r="112" ht="15">
      <c r="A112" s="3"/>
    </row>
    <row r="113" ht="15">
      <c r="A113" s="3"/>
    </row>
    <row r="114" ht="15">
      <c r="A114" s="3"/>
    </row>
    <row r="115" ht="15">
      <c r="A115" s="3"/>
    </row>
    <row r="116" ht="15">
      <c r="A116" s="3"/>
    </row>
    <row r="117" ht="15">
      <c r="A117" s="3"/>
    </row>
    <row r="118" ht="15">
      <c r="A118" s="3"/>
    </row>
    <row r="119" ht="15">
      <c r="A119" s="3"/>
    </row>
    <row r="120" ht="15">
      <c r="A120" s="3"/>
    </row>
    <row r="121" ht="15">
      <c r="A121" s="3"/>
    </row>
    <row r="122" ht="15">
      <c r="A122" s="3"/>
    </row>
    <row r="123" ht="15">
      <c r="A123" s="3"/>
    </row>
    <row r="124" ht="15">
      <c r="A124" s="3"/>
    </row>
    <row r="125" ht="15">
      <c r="A125" s="3"/>
    </row>
    <row r="126" ht="15">
      <c r="A126" s="3"/>
    </row>
    <row r="127" ht="15">
      <c r="A127" s="3"/>
    </row>
    <row r="128" ht="15">
      <c r="A128" s="3"/>
    </row>
    <row r="129" ht="15">
      <c r="A129" s="3"/>
    </row>
    <row r="130" ht="15">
      <c r="A130" s="3"/>
    </row>
  </sheetData>
  <sheetProtection/>
  <mergeCells count="1">
    <mergeCell ref="A2:N2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7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19.421875" style="0" customWidth="1"/>
    <col min="4" max="4" width="9.140625" style="24" customWidth="1"/>
    <col min="14" max="14" width="16.421875" style="0" customWidth="1"/>
    <col min="15" max="15" width="9.140625" style="24" customWidth="1"/>
  </cols>
  <sheetData>
    <row r="1" spans="1:15" ht="46.5">
      <c r="A1" s="1" t="s">
        <v>91</v>
      </c>
      <c r="B1" s="1"/>
      <c r="C1" s="1"/>
      <c r="D1" s="21"/>
      <c r="E1" s="1"/>
      <c r="F1" s="1"/>
      <c r="G1" s="1"/>
      <c r="H1" s="1"/>
      <c r="I1" s="1"/>
      <c r="J1" s="1"/>
      <c r="K1" s="1"/>
      <c r="L1" s="1"/>
      <c r="M1" s="1"/>
      <c r="N1" s="2"/>
      <c r="O1" s="14"/>
    </row>
    <row r="2" spans="1:15" ht="17.25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14"/>
    </row>
    <row r="3" spans="1:15" ht="30.75" thickBot="1">
      <c r="A3" s="4" t="s">
        <v>0</v>
      </c>
      <c r="B3" s="5" t="s">
        <v>1</v>
      </c>
      <c r="C3" s="5" t="s">
        <v>2</v>
      </c>
      <c r="D3" s="6" t="s">
        <v>113</v>
      </c>
      <c r="E3" s="6"/>
      <c r="F3" s="6"/>
      <c r="G3" s="6"/>
      <c r="H3" s="6"/>
      <c r="I3" s="6"/>
      <c r="J3" s="6"/>
      <c r="K3" s="6"/>
      <c r="L3" s="6"/>
      <c r="M3" s="6"/>
      <c r="N3" s="6" t="s">
        <v>3</v>
      </c>
      <c r="O3" s="34"/>
    </row>
    <row r="4" spans="1:15" ht="15">
      <c r="A4" s="3" t="s">
        <v>22</v>
      </c>
      <c r="B4" s="9">
        <v>4.7</v>
      </c>
      <c r="C4" s="9">
        <v>4.1</v>
      </c>
      <c r="D4" s="26">
        <v>17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37">
        <f aca="true" t="shared" si="0" ref="N4:N39">SUM(LARGE(D4:M4,1),LARGE(D4:M4,2),LARGE(D4:M4,3),LARGE(D4:M4,4),LARGE(D4:M4,5))</f>
        <v>17</v>
      </c>
      <c r="O4" s="14"/>
    </row>
    <row r="5" spans="1:15" ht="15">
      <c r="A5" s="3" t="s">
        <v>111</v>
      </c>
      <c r="B5" s="8">
        <v>3.7</v>
      </c>
      <c r="C5" s="9">
        <f aca="true" t="shared" si="1" ref="C5:C12">IF(D5&gt;=D$88,B5-(D5-D$88)*B5*0.05,(IF((IF(B5=14,14,(IF(D$88-1=D5,B5+0.2,IF((D$88-6)&lt;=D5,(B5+0.1*(D$88-M5)),IF((M$88-7)&gt;=D5,B5+2,0))))))&gt;14,14,(IF(B5=14,14,(IF(D$88-1=D5,B5+0.2,IF((D$88-9)&lt;=D5,(B5+0.1*(D$88-M5)),IF((D$88-9)&gt;=D5,B5+1,0)))))))))</f>
        <v>3.145</v>
      </c>
      <c r="D5" s="25">
        <v>17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37">
        <f t="shared" si="0"/>
        <v>17</v>
      </c>
      <c r="O5" s="35" t="s">
        <v>8</v>
      </c>
    </row>
    <row r="6" spans="1:14" ht="15">
      <c r="A6" s="3" t="s">
        <v>47</v>
      </c>
      <c r="B6" s="9">
        <v>5.2</v>
      </c>
      <c r="C6" s="9">
        <v>4.6</v>
      </c>
      <c r="D6" s="26">
        <v>16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37">
        <f t="shared" si="0"/>
        <v>16</v>
      </c>
    </row>
    <row r="7" spans="1:15" ht="15">
      <c r="A7" s="3" t="s">
        <v>40</v>
      </c>
      <c r="B7" s="9">
        <v>3.6</v>
      </c>
      <c r="C7" s="9">
        <v>3.3</v>
      </c>
      <c r="D7" s="26">
        <v>15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37">
        <f t="shared" si="0"/>
        <v>15</v>
      </c>
      <c r="O7" s="35" t="s">
        <v>8</v>
      </c>
    </row>
    <row r="8" spans="1:15" ht="15">
      <c r="A8" s="3" t="s">
        <v>21</v>
      </c>
      <c r="B8" s="8">
        <v>8.3</v>
      </c>
      <c r="C8" s="9">
        <f t="shared" si="1"/>
        <v>7.885000000000001</v>
      </c>
      <c r="D8" s="26">
        <v>15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37">
        <f t="shared" si="0"/>
        <v>15</v>
      </c>
      <c r="O8" s="36"/>
    </row>
    <row r="9" spans="1:15" ht="15">
      <c r="A9" s="3" t="s">
        <v>17</v>
      </c>
      <c r="B9" s="9">
        <v>5.04</v>
      </c>
      <c r="C9" s="9">
        <f t="shared" si="1"/>
        <v>5.04</v>
      </c>
      <c r="D9" s="26">
        <v>14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37">
        <f t="shared" si="0"/>
        <v>14</v>
      </c>
      <c r="O9" s="35" t="s">
        <v>8</v>
      </c>
    </row>
    <row r="10" spans="1:15" ht="15">
      <c r="A10" s="3" t="s">
        <v>18</v>
      </c>
      <c r="B10" s="9">
        <v>4.4</v>
      </c>
      <c r="C10" s="9">
        <f t="shared" si="1"/>
        <v>4.4</v>
      </c>
      <c r="D10" s="26">
        <v>14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37">
        <f t="shared" si="0"/>
        <v>14</v>
      </c>
      <c r="O10" s="36" t="s">
        <v>8</v>
      </c>
    </row>
    <row r="11" spans="1:15" ht="15">
      <c r="A11" s="3" t="s">
        <v>42</v>
      </c>
      <c r="B11" s="8">
        <v>2.8</v>
      </c>
      <c r="C11" s="9">
        <f t="shared" si="1"/>
        <v>2.8</v>
      </c>
      <c r="D11" s="26">
        <v>14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37">
        <f t="shared" si="0"/>
        <v>14</v>
      </c>
      <c r="O11" s="36"/>
    </row>
    <row r="12" spans="1:15" ht="15">
      <c r="A12" s="3" t="s">
        <v>9</v>
      </c>
      <c r="B12" s="9">
        <v>6.5</v>
      </c>
      <c r="C12" s="9">
        <f t="shared" si="1"/>
        <v>6.5</v>
      </c>
      <c r="D12" s="26">
        <v>14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37">
        <f t="shared" si="0"/>
        <v>14</v>
      </c>
      <c r="O12" s="36" t="s">
        <v>8</v>
      </c>
    </row>
    <row r="13" spans="1:15" ht="15">
      <c r="A13" s="3" t="s">
        <v>4</v>
      </c>
      <c r="B13" s="8">
        <v>5.9</v>
      </c>
      <c r="C13" s="9">
        <v>5.9</v>
      </c>
      <c r="D13" s="26">
        <v>13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37">
        <f t="shared" si="0"/>
        <v>13</v>
      </c>
      <c r="O13" s="35" t="s">
        <v>8</v>
      </c>
    </row>
    <row r="14" spans="1:15" ht="15">
      <c r="A14" s="3" t="s">
        <v>30</v>
      </c>
      <c r="B14" s="9">
        <v>3.2</v>
      </c>
      <c r="C14" s="9">
        <v>3.5</v>
      </c>
      <c r="D14" s="26">
        <v>12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37">
        <f t="shared" si="0"/>
        <v>12</v>
      </c>
      <c r="O14" s="35" t="s">
        <v>8</v>
      </c>
    </row>
    <row r="15" spans="1:15" ht="15">
      <c r="A15" s="3" t="s">
        <v>46</v>
      </c>
      <c r="B15" s="9">
        <v>1.5</v>
      </c>
      <c r="C15" s="9">
        <v>1.8</v>
      </c>
      <c r="D15" s="26">
        <v>12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37">
        <f t="shared" si="0"/>
        <v>12</v>
      </c>
      <c r="O15" s="36" t="s">
        <v>103</v>
      </c>
    </row>
    <row r="16" spans="1:15" ht="15">
      <c r="A16" s="3" t="s">
        <v>92</v>
      </c>
      <c r="B16" s="8">
        <v>6.1</v>
      </c>
      <c r="C16" s="9">
        <v>6.4</v>
      </c>
      <c r="D16" s="26">
        <v>12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37">
        <f t="shared" si="0"/>
        <v>12</v>
      </c>
      <c r="O16" s="36" t="s">
        <v>103</v>
      </c>
    </row>
    <row r="17" spans="1:15" ht="15">
      <c r="A17" s="3" t="s">
        <v>27</v>
      </c>
      <c r="B17" s="8">
        <v>8.1</v>
      </c>
      <c r="C17" s="9">
        <v>8.7</v>
      </c>
      <c r="D17" s="26">
        <v>12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37">
        <f t="shared" si="0"/>
        <v>12</v>
      </c>
      <c r="O17" s="36" t="s">
        <v>104</v>
      </c>
    </row>
    <row r="18" spans="1:15" ht="15">
      <c r="A18" s="3" t="s">
        <v>13</v>
      </c>
      <c r="B18" s="9">
        <v>1.6</v>
      </c>
      <c r="C18" s="9">
        <v>1.9</v>
      </c>
      <c r="D18" s="26">
        <v>12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37">
        <f t="shared" si="0"/>
        <v>12</v>
      </c>
      <c r="O18" s="36" t="s">
        <v>103</v>
      </c>
    </row>
    <row r="19" spans="1:15" ht="15">
      <c r="A19" s="3" t="s">
        <v>90</v>
      </c>
      <c r="B19" s="8">
        <v>14</v>
      </c>
      <c r="C19" s="9">
        <f>IF(D19&gt;=D$88,B19-(D19-D$88)*B19*0.05,(IF((IF(B19=14,14,(IF(D$88-1=D19,B19+0.2,IF((D$88-6)&lt;=D19,(B19+0.1*(D$88-M19)),IF((M$88-7)&gt;=D19,B19+2,0))))))&gt;14,14,(IF(B19=14,14,(IF(D$88-1=D19,B19+0.2,IF((D$88-9)&lt;=D19,(B19+0.1*(D$88-M19)),IF((D$88-9)&gt;=D19,B19+1,0)))))))))</f>
        <v>14</v>
      </c>
      <c r="D19" s="26">
        <v>12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37">
        <f t="shared" si="0"/>
        <v>12</v>
      </c>
      <c r="O19" s="36" t="s">
        <v>103</v>
      </c>
    </row>
    <row r="20" spans="1:15" ht="15">
      <c r="A20" s="3" t="s">
        <v>10</v>
      </c>
      <c r="B20" s="9">
        <v>14</v>
      </c>
      <c r="C20" s="9">
        <f>IF(D20&gt;=D$88,B20-(D20-D$88)*B20*0.05,(IF((IF(B20=14,14,(IF(D$88-1=D20,B20+0.2,IF((D$88-6)&lt;=D20,(B20+0.1*(D$88-M20)),IF((M$88-7)&gt;=D20,B20+2,0))))))&gt;14,14,(IF(B20=14,14,(IF(D$88-1=D20,B20+0.2,IF((D$88-9)&lt;=D20,(B20+0.1*(D$88-M20)),IF((D$88-9)&gt;=D20,B20+1,0)))))))))</f>
        <v>14</v>
      </c>
      <c r="D20" s="26">
        <v>12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37">
        <f t="shared" si="0"/>
        <v>12</v>
      </c>
      <c r="O20" s="36" t="s">
        <v>8</v>
      </c>
    </row>
    <row r="21" spans="1:15" ht="15">
      <c r="A21" s="3" t="s">
        <v>36</v>
      </c>
      <c r="B21" s="8">
        <v>14</v>
      </c>
      <c r="C21" s="9">
        <f>IF(D21&gt;=D$88,B21-(D21-D$88)*B21*0.05,(IF((IF(B21=14,14,(IF(D$88-1=D21,B21+0.2,IF((D$88-6)&lt;=D21,(B21+0.1*(D$88-M21)),IF((M$88-7)&gt;=D21,B21+2,0))))))&gt;14,14,(IF(B21=14,14,(IF(D$88-1=D21,B21+0.2,IF((D$88-9)&lt;=D21,(B21+0.1*(D$88-M21)),IF((D$88-9)&gt;=D21,B21+1,0)))))))))</f>
        <v>14</v>
      </c>
      <c r="D21" s="25">
        <v>12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37">
        <f t="shared" si="0"/>
        <v>12</v>
      </c>
      <c r="O21" s="36" t="s">
        <v>8</v>
      </c>
    </row>
    <row r="22" spans="1:14" ht="15">
      <c r="A22" s="3" t="s">
        <v>31</v>
      </c>
      <c r="B22" s="9">
        <v>3.6</v>
      </c>
      <c r="C22" s="9">
        <v>3.9</v>
      </c>
      <c r="D22" s="26">
        <v>11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37">
        <f t="shared" si="0"/>
        <v>11</v>
      </c>
    </row>
    <row r="23" spans="1:15" ht="15">
      <c r="A23" s="3" t="s">
        <v>112</v>
      </c>
      <c r="B23" s="8">
        <v>1.2</v>
      </c>
      <c r="C23" s="9">
        <v>1.5</v>
      </c>
      <c r="D23" s="25">
        <v>11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37">
        <f t="shared" si="0"/>
        <v>11</v>
      </c>
      <c r="O23" s="36" t="s">
        <v>103</v>
      </c>
    </row>
    <row r="24" spans="1:15" ht="15">
      <c r="A24" s="3" t="s">
        <v>6</v>
      </c>
      <c r="B24" s="9">
        <v>6.3</v>
      </c>
      <c r="C24" s="9">
        <v>6.6</v>
      </c>
      <c r="D24" s="26">
        <v>10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37">
        <f t="shared" si="0"/>
        <v>10</v>
      </c>
      <c r="O24" s="36" t="s">
        <v>103</v>
      </c>
    </row>
    <row r="25" spans="1:15" ht="15">
      <c r="A25" s="3" t="s">
        <v>29</v>
      </c>
      <c r="B25" s="9">
        <v>6.2</v>
      </c>
      <c r="C25" s="9">
        <v>6.5</v>
      </c>
      <c r="D25" s="26">
        <v>10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37">
        <f t="shared" si="0"/>
        <v>10</v>
      </c>
      <c r="O25" s="36" t="s">
        <v>8</v>
      </c>
    </row>
    <row r="26" spans="1:15" ht="15">
      <c r="A26" s="3" t="s">
        <v>33</v>
      </c>
      <c r="B26" s="9">
        <v>3.7</v>
      </c>
      <c r="C26" s="9">
        <v>4</v>
      </c>
      <c r="D26" s="26">
        <v>10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37">
        <f t="shared" si="0"/>
        <v>10</v>
      </c>
      <c r="O26" s="36" t="s">
        <v>103</v>
      </c>
    </row>
    <row r="27" spans="1:15" ht="15">
      <c r="A27" s="3" t="s">
        <v>55</v>
      </c>
      <c r="B27" s="9">
        <v>8.7</v>
      </c>
      <c r="C27" s="9">
        <v>9.3</v>
      </c>
      <c r="D27" s="25">
        <v>10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37">
        <f t="shared" si="0"/>
        <v>10</v>
      </c>
      <c r="O27" s="35" t="s">
        <v>103</v>
      </c>
    </row>
    <row r="28" spans="1:15" ht="15">
      <c r="A28" s="3" t="s">
        <v>93</v>
      </c>
      <c r="B28" s="8">
        <v>10.1</v>
      </c>
      <c r="C28" s="9">
        <v>10.7</v>
      </c>
      <c r="D28" s="25">
        <v>10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37">
        <f t="shared" si="0"/>
        <v>10</v>
      </c>
      <c r="O28" s="35" t="s">
        <v>103</v>
      </c>
    </row>
    <row r="29" spans="1:15" ht="15">
      <c r="A29" s="3" t="s">
        <v>87</v>
      </c>
      <c r="B29" s="8">
        <v>7.44</v>
      </c>
      <c r="C29" s="9">
        <f>IF(D29&gt;=D$88,B29-(D29-D$88)*B29*0.05,(IF((IF(B29=14,14,(IF(D$88-1=D29,B29+0.2,IF((D$88-6)&lt;=D29,(B29+0.1*(D$88-M29)),IF((M$88-7)&gt;=D29,B29+2,0))))))&gt;14,14,(IF(B29=14,14,(IF(D$88-1=D29,B29+0.2,IF((D$88-9)&lt;=D29,(B29+0.1*(D$88-M29)),IF((D$88-9)&gt;=D29,B29+1,0)))))))))</f>
        <v>8.84</v>
      </c>
      <c r="D29" s="26">
        <v>9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37">
        <f t="shared" si="0"/>
        <v>9</v>
      </c>
      <c r="O29" s="35" t="s">
        <v>8</v>
      </c>
    </row>
    <row r="30" spans="1:15" ht="15">
      <c r="A30" s="3" t="s">
        <v>54</v>
      </c>
      <c r="B30" s="8">
        <v>10.8</v>
      </c>
      <c r="C30" s="9">
        <v>11.4</v>
      </c>
      <c r="D30" s="25">
        <v>9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37">
        <f t="shared" si="0"/>
        <v>9</v>
      </c>
      <c r="O30" s="36" t="s">
        <v>8</v>
      </c>
    </row>
    <row r="31" spans="1:14" ht="15">
      <c r="A31" s="3" t="s">
        <v>24</v>
      </c>
      <c r="B31" s="8">
        <v>6.2</v>
      </c>
      <c r="C31" s="9">
        <v>6.5</v>
      </c>
      <c r="D31" s="26">
        <v>8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37">
        <f t="shared" si="0"/>
        <v>8</v>
      </c>
    </row>
    <row r="32" spans="1:15" ht="15">
      <c r="A32" s="3" t="s">
        <v>15</v>
      </c>
      <c r="B32" s="9">
        <v>6.6</v>
      </c>
      <c r="C32" s="9">
        <v>6.9</v>
      </c>
      <c r="D32" s="26">
        <v>8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37">
        <f t="shared" si="0"/>
        <v>8</v>
      </c>
      <c r="O32" s="36" t="s">
        <v>8</v>
      </c>
    </row>
    <row r="33" spans="1:15" ht="15">
      <c r="A33" s="3" t="s">
        <v>28</v>
      </c>
      <c r="B33" s="9">
        <v>5.2</v>
      </c>
      <c r="C33" s="9">
        <v>5.5</v>
      </c>
      <c r="D33" s="26">
        <v>8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37">
        <f t="shared" si="0"/>
        <v>8</v>
      </c>
      <c r="O33" s="36" t="s">
        <v>103</v>
      </c>
    </row>
    <row r="34" spans="1:15" ht="15">
      <c r="A34" s="3" t="s">
        <v>49</v>
      </c>
      <c r="B34" s="9">
        <v>8.3</v>
      </c>
      <c r="C34" s="9">
        <v>8.9</v>
      </c>
      <c r="D34" s="26">
        <v>8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37">
        <f t="shared" si="0"/>
        <v>8</v>
      </c>
      <c r="O34" s="35" t="s">
        <v>8</v>
      </c>
    </row>
    <row r="35" spans="1:15" ht="15">
      <c r="A35" s="3" t="s">
        <v>48</v>
      </c>
      <c r="B35" s="8">
        <v>13</v>
      </c>
      <c r="C35" s="9">
        <v>13.6</v>
      </c>
      <c r="D35" s="25">
        <v>8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37">
        <f t="shared" si="0"/>
        <v>8</v>
      </c>
      <c r="O35" s="35" t="s">
        <v>8</v>
      </c>
    </row>
    <row r="36" spans="1:14" ht="15">
      <c r="A36" s="3" t="s">
        <v>71</v>
      </c>
      <c r="B36" s="8">
        <v>14</v>
      </c>
      <c r="C36" s="8">
        <v>14</v>
      </c>
      <c r="D36" s="25">
        <v>8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37">
        <f t="shared" si="0"/>
        <v>8</v>
      </c>
    </row>
    <row r="37" spans="1:15" ht="15">
      <c r="A37" s="3" t="s">
        <v>43</v>
      </c>
      <c r="B37" s="9">
        <v>6.7</v>
      </c>
      <c r="C37" s="9">
        <v>7</v>
      </c>
      <c r="D37" s="26">
        <v>7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37">
        <f t="shared" si="0"/>
        <v>7</v>
      </c>
      <c r="O37" s="36" t="s">
        <v>103</v>
      </c>
    </row>
    <row r="38" spans="1:15" ht="15">
      <c r="A38" s="3" t="s">
        <v>61</v>
      </c>
      <c r="B38" s="9">
        <v>11.6</v>
      </c>
      <c r="C38" s="9">
        <v>12.2</v>
      </c>
      <c r="D38" s="25">
        <v>6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37">
        <f t="shared" si="0"/>
        <v>6</v>
      </c>
      <c r="O38" s="36"/>
    </row>
    <row r="39" spans="1:14" ht="15">
      <c r="A39" s="3" t="s">
        <v>5</v>
      </c>
      <c r="B39" s="8">
        <v>12.6</v>
      </c>
      <c r="C39" s="9">
        <v>13.2</v>
      </c>
      <c r="D39" s="26">
        <v>5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37">
        <f t="shared" si="0"/>
        <v>5</v>
      </c>
    </row>
    <row r="40" spans="1:15" ht="15">
      <c r="A40" s="3" t="s">
        <v>12</v>
      </c>
      <c r="B40" s="9">
        <v>0</v>
      </c>
      <c r="C40" s="9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1"/>
      <c r="O40" s="36" t="s">
        <v>8</v>
      </c>
    </row>
    <row r="41" spans="1:16" ht="15">
      <c r="A41" s="3" t="s">
        <v>100</v>
      </c>
      <c r="B41" s="9">
        <v>7.905</v>
      </c>
      <c r="C41" s="9">
        <v>7.905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1"/>
      <c r="O41" s="36" t="s">
        <v>8</v>
      </c>
      <c r="P41" t="s">
        <v>8</v>
      </c>
    </row>
    <row r="42" spans="1:15" ht="15">
      <c r="A42" s="3" t="s">
        <v>58</v>
      </c>
      <c r="B42" s="9">
        <v>3.9</v>
      </c>
      <c r="C42" s="9">
        <v>3.9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1"/>
      <c r="O42" s="36" t="s">
        <v>8</v>
      </c>
    </row>
    <row r="43" spans="1:15" ht="15">
      <c r="A43" s="3" t="s">
        <v>60</v>
      </c>
      <c r="B43" s="9">
        <v>11.97</v>
      </c>
      <c r="C43" s="9">
        <v>11.97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1"/>
      <c r="O43" s="36"/>
    </row>
    <row r="44" spans="1:15" ht="15">
      <c r="A44" s="3" t="s">
        <v>38</v>
      </c>
      <c r="B44" s="8">
        <v>10.5</v>
      </c>
      <c r="C44" s="8">
        <v>10.5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1"/>
      <c r="O44" s="36" t="s">
        <v>8</v>
      </c>
    </row>
    <row r="45" spans="1:15" ht="15">
      <c r="A45" s="3" t="s">
        <v>37</v>
      </c>
      <c r="B45" s="8">
        <v>9.9</v>
      </c>
      <c r="C45" s="8">
        <v>9.9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1"/>
      <c r="O45" s="36"/>
    </row>
    <row r="46" spans="1:15" ht="15">
      <c r="A46" s="3" t="s">
        <v>20</v>
      </c>
      <c r="B46" s="9">
        <v>5.7</v>
      </c>
      <c r="C46" s="9">
        <v>5.7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1"/>
      <c r="O46" s="36"/>
    </row>
    <row r="47" spans="1:15" ht="15">
      <c r="A47" s="3" t="s">
        <v>99</v>
      </c>
      <c r="B47" s="8">
        <v>6.8</v>
      </c>
      <c r="C47" s="8">
        <v>6.8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1"/>
      <c r="O47" s="36" t="s">
        <v>8</v>
      </c>
    </row>
    <row r="48" spans="1:15" ht="15">
      <c r="A48" s="3" t="s">
        <v>51</v>
      </c>
      <c r="B48" s="8">
        <v>10.7</v>
      </c>
      <c r="C48" s="8">
        <v>10.7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1"/>
      <c r="O48" s="36" t="s">
        <v>8</v>
      </c>
    </row>
    <row r="49" spans="1:15" ht="15">
      <c r="A49" s="3" t="s">
        <v>74</v>
      </c>
      <c r="B49" s="9">
        <v>10.3</v>
      </c>
      <c r="C49" s="9">
        <v>10.3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1"/>
      <c r="O49" s="36" t="s">
        <v>8</v>
      </c>
    </row>
    <row r="50" spans="1:15" ht="15">
      <c r="A50" s="3" t="s">
        <v>7</v>
      </c>
      <c r="B50" s="8">
        <v>1.2</v>
      </c>
      <c r="C50" s="8">
        <v>1.2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1"/>
      <c r="O50" s="36"/>
    </row>
    <row r="51" spans="1:15" ht="15">
      <c r="A51" s="3" t="s">
        <v>44</v>
      </c>
      <c r="B51" s="8">
        <v>1.5</v>
      </c>
      <c r="C51" s="8">
        <v>1.5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1"/>
      <c r="O51" s="35" t="s">
        <v>8</v>
      </c>
    </row>
    <row r="52" spans="1:15" ht="15">
      <c r="A52" s="3" t="s">
        <v>62</v>
      </c>
      <c r="B52" s="8">
        <v>3</v>
      </c>
      <c r="C52" s="8">
        <v>3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1"/>
      <c r="O52" s="35" t="s">
        <v>8</v>
      </c>
    </row>
    <row r="53" spans="1:15" ht="15">
      <c r="A53" s="3" t="s">
        <v>26</v>
      </c>
      <c r="B53" s="8">
        <v>4.2</v>
      </c>
      <c r="C53" s="8">
        <v>4.2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1"/>
      <c r="O53" s="35" t="s">
        <v>8</v>
      </c>
    </row>
    <row r="54" spans="1:15" ht="15">
      <c r="A54" s="3" t="s">
        <v>68</v>
      </c>
      <c r="B54" s="9">
        <v>4.9</v>
      </c>
      <c r="C54" s="9">
        <v>4.9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1"/>
      <c r="O54" s="35" t="s">
        <v>8</v>
      </c>
    </row>
    <row r="55" spans="1:15" ht="15">
      <c r="A55" s="3" t="s">
        <v>88</v>
      </c>
      <c r="B55" s="8">
        <v>5</v>
      </c>
      <c r="C55" s="8">
        <v>5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1"/>
      <c r="O55" s="35" t="s">
        <v>8</v>
      </c>
    </row>
    <row r="56" spans="1:15" ht="15">
      <c r="A56" s="3" t="s">
        <v>41</v>
      </c>
      <c r="B56" s="8">
        <v>5</v>
      </c>
      <c r="C56" s="8">
        <v>5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1"/>
      <c r="O56" s="35" t="s">
        <v>8</v>
      </c>
    </row>
    <row r="57" spans="1:15" ht="15">
      <c r="A57" s="3" t="s">
        <v>102</v>
      </c>
      <c r="B57" s="8">
        <v>6.8</v>
      </c>
      <c r="C57" s="8">
        <v>6.8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1"/>
      <c r="O57" s="35" t="s">
        <v>8</v>
      </c>
    </row>
    <row r="58" spans="1:15" ht="15">
      <c r="A58" s="3" t="s">
        <v>19</v>
      </c>
      <c r="B58" s="9">
        <v>6.9</v>
      </c>
      <c r="C58" s="9">
        <v>6.9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1"/>
      <c r="O58" s="35" t="s">
        <v>8</v>
      </c>
    </row>
    <row r="59" spans="1:15" ht="15">
      <c r="A59" s="3" t="s">
        <v>56</v>
      </c>
      <c r="B59" s="9">
        <v>7.3</v>
      </c>
      <c r="C59" s="9">
        <v>7.3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1"/>
      <c r="O59" s="35" t="s">
        <v>8</v>
      </c>
    </row>
    <row r="60" spans="1:15" ht="15">
      <c r="A60" s="3" t="s">
        <v>101</v>
      </c>
      <c r="B60" s="9">
        <v>7.9</v>
      </c>
      <c r="C60" s="9">
        <v>7.9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1"/>
      <c r="O60" s="35" t="s">
        <v>8</v>
      </c>
    </row>
    <row r="61" spans="1:15" ht="15">
      <c r="A61" s="3" t="s">
        <v>84</v>
      </c>
      <c r="B61" s="8">
        <v>8</v>
      </c>
      <c r="C61" s="8">
        <v>8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1"/>
      <c r="O61" s="35" t="s">
        <v>8</v>
      </c>
    </row>
    <row r="62" spans="1:15" ht="15">
      <c r="A62" s="3" t="s">
        <v>14</v>
      </c>
      <c r="B62" s="8">
        <v>9.5</v>
      </c>
      <c r="C62" s="8">
        <v>9.5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1"/>
      <c r="O62" s="35" t="s">
        <v>8</v>
      </c>
    </row>
    <row r="63" spans="1:15" ht="15">
      <c r="A63" s="3" t="s">
        <v>23</v>
      </c>
      <c r="B63" s="9">
        <v>9.5</v>
      </c>
      <c r="C63" s="9">
        <v>9.5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1"/>
      <c r="O63" s="35" t="s">
        <v>8</v>
      </c>
    </row>
    <row r="64" spans="1:15" ht="15">
      <c r="A64" s="3" t="s">
        <v>66</v>
      </c>
      <c r="B64" s="9">
        <v>9.6</v>
      </c>
      <c r="C64" s="9">
        <v>9.6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1"/>
      <c r="O64" s="35" t="s">
        <v>8</v>
      </c>
    </row>
    <row r="65" spans="1:15" ht="15">
      <c r="A65" s="3" t="s">
        <v>34</v>
      </c>
      <c r="B65" s="8">
        <v>9.9</v>
      </c>
      <c r="C65" s="8">
        <v>9.9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1"/>
      <c r="O65" s="35" t="s">
        <v>8</v>
      </c>
    </row>
    <row r="66" spans="1:15" ht="15">
      <c r="A66" s="3" t="s">
        <v>69</v>
      </c>
      <c r="B66" s="9">
        <v>10.6</v>
      </c>
      <c r="C66" s="9">
        <v>10.6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1"/>
      <c r="O66" s="35" t="s">
        <v>8</v>
      </c>
    </row>
    <row r="67" spans="1:14" ht="15">
      <c r="A67" s="3" t="s">
        <v>35</v>
      </c>
      <c r="B67" s="8">
        <v>11.7</v>
      </c>
      <c r="C67" s="8">
        <v>11.7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1"/>
    </row>
    <row r="68" spans="1:14" ht="15">
      <c r="A68" s="3" t="s">
        <v>32</v>
      </c>
      <c r="B68" s="8">
        <v>11.9</v>
      </c>
      <c r="C68" s="8">
        <v>11.9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1"/>
    </row>
    <row r="69" spans="1:14" ht="15">
      <c r="A69" s="3" t="s">
        <v>39</v>
      </c>
      <c r="B69" s="8">
        <v>14</v>
      </c>
      <c r="C69" s="8">
        <v>14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1"/>
    </row>
    <row r="70" spans="1:14" ht="15">
      <c r="A70" s="3" t="s">
        <v>108</v>
      </c>
      <c r="B70" s="8">
        <v>14</v>
      </c>
      <c r="C70" s="8">
        <v>14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1"/>
    </row>
    <row r="71" spans="1:14" ht="15">
      <c r="A71" s="3" t="s">
        <v>107</v>
      </c>
      <c r="B71" s="8">
        <v>2.9</v>
      </c>
      <c r="C71" s="8">
        <v>2.9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1"/>
    </row>
    <row r="72" spans="1:14" ht="15">
      <c r="A72" s="3" t="s">
        <v>110</v>
      </c>
      <c r="B72" s="8"/>
      <c r="C72" s="8"/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1"/>
    </row>
    <row r="73" spans="1:14" ht="15">
      <c r="A73" s="3" t="s">
        <v>109</v>
      </c>
      <c r="B73" s="8">
        <v>14</v>
      </c>
      <c r="C73" s="8">
        <v>14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1"/>
    </row>
    <row r="74" spans="1:14" ht="15">
      <c r="A74" s="3"/>
      <c r="B74" s="8"/>
      <c r="C74" s="8"/>
      <c r="D74" s="25"/>
      <c r="E74" s="10"/>
      <c r="F74" s="10"/>
      <c r="G74" s="10"/>
      <c r="H74" s="10"/>
      <c r="I74" s="10"/>
      <c r="J74" s="10"/>
      <c r="K74" s="10"/>
      <c r="L74" s="10"/>
      <c r="M74" s="10"/>
      <c r="N74" s="11"/>
    </row>
    <row r="75" spans="1:14" ht="15">
      <c r="A75" s="3"/>
      <c r="B75" s="12">
        <f>SUM(B4:B71)</f>
        <v>497.8549999999998</v>
      </c>
      <c r="C75" s="12">
        <f>SUM(C4:C71)</f>
        <v>505.48499999999984</v>
      </c>
      <c r="D75" s="12">
        <f>SUM(D4:D69)</f>
        <v>401</v>
      </c>
      <c r="E75" s="10"/>
      <c r="F75" s="10"/>
      <c r="G75" s="10"/>
      <c r="H75" s="10"/>
      <c r="I75" s="10"/>
      <c r="J75" s="10"/>
      <c r="K75" s="10"/>
      <c r="L75" s="10"/>
      <c r="M75" s="10"/>
      <c r="N75" s="3"/>
    </row>
    <row r="76" spans="2:18" ht="15.75">
      <c r="B76" s="3" t="s">
        <v>95</v>
      </c>
      <c r="D76" s="22"/>
      <c r="E76" s="10"/>
      <c r="F76" s="10"/>
      <c r="G76" s="10"/>
      <c r="H76" s="10"/>
      <c r="I76" s="10"/>
      <c r="J76" s="10"/>
      <c r="K76" s="10"/>
      <c r="L76" s="30"/>
      <c r="M76" s="31" t="s">
        <v>125</v>
      </c>
      <c r="N76" s="41" t="s">
        <v>126</v>
      </c>
      <c r="O76" s="42"/>
      <c r="P76" s="42"/>
      <c r="Q76" s="42"/>
      <c r="R76" s="42"/>
    </row>
    <row r="77" spans="2:18" ht="15.75">
      <c r="B77" t="s">
        <v>96</v>
      </c>
      <c r="D77" s="22"/>
      <c r="E77" s="10"/>
      <c r="F77" s="10"/>
      <c r="G77" s="10"/>
      <c r="H77" s="10"/>
      <c r="I77" s="10"/>
      <c r="J77" s="10"/>
      <c r="K77" s="10"/>
      <c r="L77" s="30"/>
      <c r="M77" s="31" t="s">
        <v>128</v>
      </c>
      <c r="N77" s="41" t="s">
        <v>129</v>
      </c>
      <c r="O77" s="42"/>
      <c r="P77" s="42"/>
      <c r="Q77" s="42"/>
      <c r="R77" s="42"/>
    </row>
    <row r="78" spans="2:18" ht="15.75">
      <c r="B78" t="s">
        <v>97</v>
      </c>
      <c r="D78" s="22"/>
      <c r="E78" s="10"/>
      <c r="F78" s="10"/>
      <c r="G78" s="10"/>
      <c r="H78" s="10"/>
      <c r="I78" s="10"/>
      <c r="J78" s="10"/>
      <c r="K78" s="10"/>
      <c r="L78" s="30"/>
      <c r="M78" s="31" t="s">
        <v>131</v>
      </c>
      <c r="N78" s="41" t="s">
        <v>132</v>
      </c>
      <c r="O78" s="42"/>
      <c r="P78" s="42"/>
      <c r="Q78" s="42"/>
      <c r="R78" s="33"/>
    </row>
    <row r="79" spans="1:18" ht="15.75">
      <c r="A79" s="3"/>
      <c r="B79" s="13" t="s">
        <v>98</v>
      </c>
      <c r="C79" s="13"/>
      <c r="D79" s="22"/>
      <c r="E79" s="10"/>
      <c r="F79" s="10"/>
      <c r="G79" s="10"/>
      <c r="H79" s="10"/>
      <c r="I79" s="10"/>
      <c r="J79" s="10"/>
      <c r="K79" s="10"/>
      <c r="L79" s="30"/>
      <c r="M79" s="31" t="s">
        <v>134</v>
      </c>
      <c r="N79" s="41" t="s">
        <v>135</v>
      </c>
      <c r="O79" s="42"/>
      <c r="P79" s="42"/>
      <c r="Q79" s="42"/>
      <c r="R79" s="33"/>
    </row>
    <row r="80" spans="1:18" ht="15.75">
      <c r="A80" s="3"/>
      <c r="B80" s="13"/>
      <c r="C80" s="13"/>
      <c r="D80" s="22"/>
      <c r="E80" s="10"/>
      <c r="F80" s="10"/>
      <c r="G80" s="10"/>
      <c r="H80" s="10"/>
      <c r="I80" s="10"/>
      <c r="J80" s="10"/>
      <c r="K80" s="10"/>
      <c r="L80" s="30"/>
      <c r="M80" s="31" t="s">
        <v>137</v>
      </c>
      <c r="N80" s="41" t="s">
        <v>138</v>
      </c>
      <c r="O80" s="42"/>
      <c r="P80" s="42"/>
      <c r="Q80" s="42"/>
      <c r="R80" s="33"/>
    </row>
    <row r="81" spans="1:18" ht="15.75">
      <c r="A81" s="3"/>
      <c r="B81" s="13"/>
      <c r="C81" s="13"/>
      <c r="D81" s="22"/>
      <c r="E81" s="10"/>
      <c r="F81" s="10"/>
      <c r="G81" s="10"/>
      <c r="H81" s="10"/>
      <c r="I81" s="10"/>
      <c r="J81" s="10"/>
      <c r="K81" s="10"/>
      <c r="L81" s="30"/>
      <c r="M81" s="31" t="s">
        <v>140</v>
      </c>
      <c r="N81" s="41" t="s">
        <v>141</v>
      </c>
      <c r="O81" s="42"/>
      <c r="P81" s="42"/>
      <c r="Q81" s="42"/>
      <c r="R81" s="33"/>
    </row>
    <row r="82" spans="1:18" ht="15.75">
      <c r="A82" s="3"/>
      <c r="B82" s="8"/>
      <c r="C82" s="8"/>
      <c r="D82" s="14"/>
      <c r="E82" s="3"/>
      <c r="F82" s="3"/>
      <c r="G82" s="3"/>
      <c r="H82" s="3"/>
      <c r="I82" s="3"/>
      <c r="J82" s="3"/>
      <c r="K82" s="3"/>
      <c r="L82" s="30"/>
      <c r="M82" s="31" t="s">
        <v>143</v>
      </c>
      <c r="N82" s="41" t="s">
        <v>144</v>
      </c>
      <c r="O82" s="42"/>
      <c r="P82" s="42"/>
      <c r="Q82" s="42"/>
      <c r="R82" s="33"/>
    </row>
    <row r="83" spans="1:18" ht="15.75">
      <c r="A83" s="3" t="s">
        <v>79</v>
      </c>
      <c r="B83" s="8"/>
      <c r="C83" s="8"/>
      <c r="D83" s="12">
        <f>D75</f>
        <v>401</v>
      </c>
      <c r="E83" s="15"/>
      <c r="F83" s="15"/>
      <c r="G83" s="15"/>
      <c r="H83" s="15"/>
      <c r="I83" s="15"/>
      <c r="J83" s="15"/>
      <c r="K83" s="15"/>
      <c r="L83" s="30"/>
      <c r="M83" s="31" t="s">
        <v>146</v>
      </c>
      <c r="N83" s="41" t="s">
        <v>147</v>
      </c>
      <c r="O83" s="42"/>
      <c r="P83" s="42"/>
      <c r="Q83" s="42"/>
      <c r="R83" s="33"/>
    </row>
    <row r="84" spans="1:18" ht="15.75">
      <c r="A84" s="3" t="s">
        <v>80</v>
      </c>
      <c r="B84" s="8"/>
      <c r="C84" s="8"/>
      <c r="D84" s="19">
        <f>COUNT(D4:D67)</f>
        <v>64</v>
      </c>
      <c r="E84" s="15"/>
      <c r="F84" s="3"/>
      <c r="I84" s="3"/>
      <c r="J84" s="3"/>
      <c r="K84" s="3"/>
      <c r="L84" s="30"/>
      <c r="M84" s="31" t="s">
        <v>149</v>
      </c>
      <c r="N84" s="41" t="s">
        <v>150</v>
      </c>
      <c r="O84" s="42"/>
      <c r="P84" s="42"/>
      <c r="Q84" s="42"/>
      <c r="R84" s="33"/>
    </row>
    <row r="85" spans="1:18" ht="15.75">
      <c r="A85" s="3" t="s">
        <v>81</v>
      </c>
      <c r="B85" s="8"/>
      <c r="C85" s="8"/>
      <c r="D85" s="23">
        <f>D83/D84</f>
        <v>6.265625</v>
      </c>
      <c r="E85" s="16"/>
      <c r="F85" s="16"/>
      <c r="G85" s="16"/>
      <c r="H85" s="16"/>
      <c r="I85" s="16"/>
      <c r="J85" s="16"/>
      <c r="K85" s="16"/>
      <c r="L85" s="30"/>
      <c r="M85" s="31" t="s">
        <v>152</v>
      </c>
      <c r="N85" s="41" t="s">
        <v>153</v>
      </c>
      <c r="O85" s="42"/>
      <c r="P85" s="42"/>
      <c r="Q85" s="42"/>
      <c r="R85" s="33"/>
    </row>
    <row r="86" spans="1:18" ht="15.75">
      <c r="A86" s="3" t="s">
        <v>82</v>
      </c>
      <c r="B86" s="8"/>
      <c r="C86" s="8"/>
      <c r="D86" s="23">
        <f>368/25</f>
        <v>14.72</v>
      </c>
      <c r="E86" s="16"/>
      <c r="F86" s="16"/>
      <c r="G86" s="16"/>
      <c r="H86" s="16"/>
      <c r="I86" s="16"/>
      <c r="J86" s="16"/>
      <c r="K86" s="16"/>
      <c r="L86" s="30"/>
      <c r="M86" s="31" t="s">
        <v>155</v>
      </c>
      <c r="N86" s="41" t="s">
        <v>147</v>
      </c>
      <c r="O86" s="42"/>
      <c r="P86" s="42"/>
      <c r="Q86" s="42"/>
      <c r="R86" s="33"/>
    </row>
    <row r="87" spans="1:18" ht="15.75">
      <c r="A87" s="3" t="s">
        <v>94</v>
      </c>
      <c r="B87" s="8"/>
      <c r="C87" s="8"/>
      <c r="D87" s="19">
        <v>13</v>
      </c>
      <c r="E87" s="15"/>
      <c r="F87" s="15"/>
      <c r="G87" s="15"/>
      <c r="H87" s="15"/>
      <c r="I87" s="15"/>
      <c r="J87" s="3"/>
      <c r="K87" s="3"/>
      <c r="L87" s="30"/>
      <c r="M87" s="31" t="s">
        <v>157</v>
      </c>
      <c r="N87" s="41" t="s">
        <v>158</v>
      </c>
      <c r="O87" s="42"/>
      <c r="P87" s="42"/>
      <c r="Q87" s="42"/>
      <c r="R87" s="33"/>
    </row>
    <row r="88" spans="1:18" ht="15.75">
      <c r="A88" s="3" t="s">
        <v>83</v>
      </c>
      <c r="B88" s="8"/>
      <c r="C88" s="8"/>
      <c r="D88" s="19">
        <v>14</v>
      </c>
      <c r="E88" s="15"/>
      <c r="F88" s="15"/>
      <c r="G88" s="15"/>
      <c r="H88" s="15"/>
      <c r="I88" s="15"/>
      <c r="J88" s="15"/>
      <c r="K88" s="15"/>
      <c r="L88" s="30"/>
      <c r="M88" s="31" t="s">
        <v>125</v>
      </c>
      <c r="N88" s="41" t="s">
        <v>160</v>
      </c>
      <c r="O88" s="42"/>
      <c r="P88" s="42"/>
      <c r="Q88" s="42"/>
      <c r="R88" s="33"/>
    </row>
    <row r="90" spans="1:4" ht="15">
      <c r="A90" s="3" t="s">
        <v>63</v>
      </c>
      <c r="B90" s="9">
        <v>11</v>
      </c>
      <c r="C90" s="9">
        <v>11</v>
      </c>
      <c r="D90" s="22"/>
    </row>
    <row r="91" spans="1:4" ht="15">
      <c r="A91" s="3" t="s">
        <v>64</v>
      </c>
      <c r="B91" s="8">
        <v>13</v>
      </c>
      <c r="C91" s="8">
        <v>13</v>
      </c>
      <c r="D91" s="22"/>
    </row>
    <row r="92" spans="1:8" ht="15">
      <c r="A92" s="3" t="s">
        <v>86</v>
      </c>
      <c r="B92" s="8">
        <v>14</v>
      </c>
      <c r="C92" s="8">
        <v>14</v>
      </c>
      <c r="D92" s="22"/>
      <c r="H92" t="s">
        <v>8</v>
      </c>
    </row>
    <row r="93" spans="1:4" ht="15">
      <c r="A93" s="3" t="s">
        <v>59</v>
      </c>
      <c r="B93" s="9">
        <v>14</v>
      </c>
      <c r="C93" s="9">
        <v>14</v>
      </c>
      <c r="D93" s="22"/>
    </row>
    <row r="94" spans="1:12" ht="15">
      <c r="A94" s="3" t="s">
        <v>50</v>
      </c>
      <c r="B94" s="8">
        <v>14</v>
      </c>
      <c r="C94" s="8">
        <v>14</v>
      </c>
      <c r="D94" s="22"/>
      <c r="L94">
        <v>6</v>
      </c>
    </row>
    <row r="95" spans="1:4" ht="15">
      <c r="A95" s="3" t="s">
        <v>52</v>
      </c>
      <c r="B95" s="9">
        <v>14</v>
      </c>
      <c r="C95" s="9">
        <v>14</v>
      </c>
      <c r="D95" s="22"/>
    </row>
    <row r="96" spans="1:4" ht="15">
      <c r="A96" s="3" t="s">
        <v>57</v>
      </c>
      <c r="B96" s="8">
        <v>12.4</v>
      </c>
      <c r="C96" s="8">
        <v>12.4</v>
      </c>
      <c r="D96" s="22"/>
    </row>
    <row r="97" spans="1:4" ht="15">
      <c r="A97" s="3" t="s">
        <v>25</v>
      </c>
      <c r="B97" s="8">
        <v>10.2</v>
      </c>
      <c r="C97" s="8">
        <v>10.2</v>
      </c>
      <c r="D97" s="22"/>
    </row>
    <row r="98" spans="1:4" ht="15">
      <c r="A98" s="3" t="s">
        <v>85</v>
      </c>
      <c r="B98" s="8">
        <v>9.4</v>
      </c>
      <c r="C98" s="8">
        <v>9.4</v>
      </c>
      <c r="D98" s="22"/>
    </row>
    <row r="99" spans="1:4" ht="15">
      <c r="A99" s="3" t="s">
        <v>45</v>
      </c>
      <c r="B99" s="8">
        <v>9.3</v>
      </c>
      <c r="C99" s="8">
        <v>9.3</v>
      </c>
      <c r="D99" s="22"/>
    </row>
    <row r="100" spans="1:4" ht="15">
      <c r="A100" s="3" t="s">
        <v>53</v>
      </c>
      <c r="B100" s="9">
        <v>7.7</v>
      </c>
      <c r="C100" s="9">
        <v>7.7</v>
      </c>
      <c r="D100" s="22"/>
    </row>
    <row r="101" spans="1:4" ht="15">
      <c r="A101" s="3" t="s">
        <v>70</v>
      </c>
      <c r="B101" s="9">
        <v>9.1</v>
      </c>
      <c r="C101" s="9">
        <v>9.1</v>
      </c>
      <c r="D101" s="22"/>
    </row>
    <row r="102" spans="1:4" ht="15">
      <c r="A102" s="3" t="s">
        <v>65</v>
      </c>
      <c r="B102" s="8">
        <v>8</v>
      </c>
      <c r="C102" s="8">
        <v>8</v>
      </c>
      <c r="D102" s="22"/>
    </row>
    <row r="103" spans="1:4" ht="15">
      <c r="A103" s="3" t="s">
        <v>11</v>
      </c>
      <c r="B103" s="9">
        <v>8</v>
      </c>
      <c r="C103" s="9">
        <v>8</v>
      </c>
      <c r="D103" s="22"/>
    </row>
    <row r="104" spans="1:4" ht="15">
      <c r="A104" s="3" t="s">
        <v>16</v>
      </c>
      <c r="B104" s="8">
        <v>6.5</v>
      </c>
      <c r="C104" s="8">
        <v>6.5</v>
      </c>
      <c r="D104" s="22"/>
    </row>
    <row r="105" spans="1:4" ht="15">
      <c r="A105" s="3" t="s">
        <v>75</v>
      </c>
      <c r="B105" s="8">
        <v>4</v>
      </c>
      <c r="C105" s="8">
        <v>4</v>
      </c>
      <c r="D105" s="22"/>
    </row>
    <row r="106" spans="1:4" ht="15">
      <c r="A106" s="3" t="s">
        <v>44</v>
      </c>
      <c r="B106" s="8">
        <v>3.2</v>
      </c>
      <c r="C106" s="8">
        <v>3.2</v>
      </c>
      <c r="D106" s="22"/>
    </row>
    <row r="107" ht="15">
      <c r="D107" s="22"/>
    </row>
    <row r="108" spans="1:4" ht="15">
      <c r="A108" s="3" t="s">
        <v>67</v>
      </c>
      <c r="B108" s="8">
        <v>12.9</v>
      </c>
      <c r="C108" s="8">
        <v>12.9</v>
      </c>
      <c r="D108" s="22"/>
    </row>
    <row r="109" spans="1:4" ht="15">
      <c r="A109" s="3" t="s">
        <v>72</v>
      </c>
      <c r="B109" s="8">
        <v>6</v>
      </c>
      <c r="C109" s="8">
        <v>6</v>
      </c>
      <c r="D109" s="22"/>
    </row>
    <row r="110" spans="1:4" ht="15">
      <c r="A110" s="3" t="s">
        <v>73</v>
      </c>
      <c r="B110" s="9">
        <v>9</v>
      </c>
      <c r="C110" s="9">
        <v>9</v>
      </c>
      <c r="D110" s="22"/>
    </row>
    <row r="111" spans="1:4" ht="15">
      <c r="A111" s="3" t="s">
        <v>89</v>
      </c>
      <c r="B111" s="9">
        <v>12.3</v>
      </c>
      <c r="C111" s="9">
        <v>12.3</v>
      </c>
      <c r="D111" s="22" t="s">
        <v>8</v>
      </c>
    </row>
    <row r="112" spans="1:4" ht="15">
      <c r="A112" s="3" t="s">
        <v>76</v>
      </c>
      <c r="B112" s="8">
        <v>9.4</v>
      </c>
      <c r="C112" s="8">
        <v>9.4</v>
      </c>
      <c r="D112" s="22"/>
    </row>
    <row r="113" spans="1:4" ht="15">
      <c r="A113" s="3" t="s">
        <v>77</v>
      </c>
      <c r="B113" s="9">
        <v>10.5</v>
      </c>
      <c r="C113" s="9">
        <v>10.5</v>
      </c>
      <c r="D113" s="22"/>
    </row>
    <row r="114" spans="1:4" ht="15">
      <c r="A114" s="3" t="s">
        <v>78</v>
      </c>
      <c r="B114" s="8">
        <v>3.2</v>
      </c>
      <c r="C114" s="8">
        <v>3.2</v>
      </c>
      <c r="D114" s="22"/>
    </row>
    <row r="119" spans="1:3" ht="15">
      <c r="A119" s="29" t="s">
        <v>114</v>
      </c>
      <c r="B119" s="29" t="s">
        <v>115</v>
      </c>
      <c r="C119" s="32" t="s">
        <v>116</v>
      </c>
    </row>
    <row r="120" spans="1:3" ht="15">
      <c r="A120" s="30" t="s">
        <v>117</v>
      </c>
      <c r="B120" s="30" t="s">
        <v>118</v>
      </c>
      <c r="C120" s="30" t="s">
        <v>119</v>
      </c>
    </row>
    <row r="121" spans="1:3" ht="15">
      <c r="A121" s="30" t="s">
        <v>120</v>
      </c>
      <c r="B121" s="30" t="s">
        <v>121</v>
      </c>
      <c r="C121" s="30" t="s">
        <v>119</v>
      </c>
    </row>
    <row r="122" spans="1:3" ht="15">
      <c r="A122" s="30" t="s">
        <v>122</v>
      </c>
      <c r="B122" s="30" t="s">
        <v>123</v>
      </c>
      <c r="C122" s="30" t="s">
        <v>119</v>
      </c>
    </row>
    <row r="123" spans="1:7" ht="15">
      <c r="A123" s="30" t="s">
        <v>124</v>
      </c>
      <c r="B123" s="30" t="s">
        <v>125</v>
      </c>
      <c r="C123" s="39" t="s">
        <v>126</v>
      </c>
      <c r="D123" s="40"/>
      <c r="E123" s="40"/>
      <c r="F123" s="40"/>
      <c r="G123" s="40"/>
    </row>
    <row r="124" spans="1:7" ht="15">
      <c r="A124" s="30" t="s">
        <v>127</v>
      </c>
      <c r="B124" s="30" t="s">
        <v>128</v>
      </c>
      <c r="C124" s="39" t="s">
        <v>129</v>
      </c>
      <c r="D124" s="40"/>
      <c r="E124" s="40"/>
      <c r="F124" s="40"/>
      <c r="G124" s="40"/>
    </row>
    <row r="125" spans="1:6" ht="15">
      <c r="A125" s="30" t="s">
        <v>130</v>
      </c>
      <c r="B125" s="30" t="s">
        <v>131</v>
      </c>
      <c r="C125" s="39" t="s">
        <v>132</v>
      </c>
      <c r="D125" s="40"/>
      <c r="E125" s="40"/>
      <c r="F125" s="40"/>
    </row>
    <row r="126" spans="1:6" ht="15">
      <c r="A126" s="30" t="s">
        <v>133</v>
      </c>
      <c r="B126" s="30" t="s">
        <v>134</v>
      </c>
      <c r="C126" s="39" t="s">
        <v>135</v>
      </c>
      <c r="D126" s="40"/>
      <c r="E126" s="40"/>
      <c r="F126" s="40"/>
    </row>
    <row r="127" spans="1:6" ht="15">
      <c r="A127" s="30" t="s">
        <v>136</v>
      </c>
      <c r="B127" s="30" t="s">
        <v>137</v>
      </c>
      <c r="C127" s="39" t="s">
        <v>138</v>
      </c>
      <c r="D127" s="40"/>
      <c r="E127" s="40"/>
      <c r="F127" s="40"/>
    </row>
    <row r="128" spans="1:6" ht="15">
      <c r="A128" s="30" t="s">
        <v>139</v>
      </c>
      <c r="B128" s="30" t="s">
        <v>140</v>
      </c>
      <c r="C128" s="39" t="s">
        <v>141</v>
      </c>
      <c r="D128" s="40"/>
      <c r="E128" s="40"/>
      <c r="F128" s="40"/>
    </row>
    <row r="129" spans="1:6" ht="15">
      <c r="A129" s="30" t="s">
        <v>142</v>
      </c>
      <c r="B129" s="30" t="s">
        <v>143</v>
      </c>
      <c r="C129" s="39" t="s">
        <v>144</v>
      </c>
      <c r="D129" s="40"/>
      <c r="E129" s="40"/>
      <c r="F129" s="40"/>
    </row>
    <row r="130" spans="1:6" ht="15">
      <c r="A130" s="30" t="s">
        <v>145</v>
      </c>
      <c r="B130" s="30" t="s">
        <v>146</v>
      </c>
      <c r="C130" s="39" t="s">
        <v>147</v>
      </c>
      <c r="D130" s="40"/>
      <c r="E130" s="40"/>
      <c r="F130" s="40"/>
    </row>
    <row r="131" spans="1:6" ht="15">
      <c r="A131" s="30" t="s">
        <v>148</v>
      </c>
      <c r="B131" s="30" t="s">
        <v>149</v>
      </c>
      <c r="C131" s="39" t="s">
        <v>150</v>
      </c>
      <c r="D131" s="40"/>
      <c r="E131" s="40"/>
      <c r="F131" s="40"/>
    </row>
    <row r="132" spans="1:6" ht="15">
      <c r="A132" s="30" t="s">
        <v>151</v>
      </c>
      <c r="B132" s="30" t="s">
        <v>152</v>
      </c>
      <c r="C132" s="39" t="s">
        <v>153</v>
      </c>
      <c r="D132" s="40"/>
      <c r="E132" s="40"/>
      <c r="F132" s="40"/>
    </row>
    <row r="133" spans="1:6" ht="15">
      <c r="A133" s="30" t="s">
        <v>154</v>
      </c>
      <c r="B133" s="30" t="s">
        <v>155</v>
      </c>
      <c r="C133" s="39" t="s">
        <v>147</v>
      </c>
      <c r="D133" s="40"/>
      <c r="E133" s="40"/>
      <c r="F133" s="40"/>
    </row>
    <row r="134" spans="1:6" ht="15">
      <c r="A134" s="30" t="s">
        <v>156</v>
      </c>
      <c r="B134" s="30" t="s">
        <v>157</v>
      </c>
      <c r="C134" s="39" t="s">
        <v>158</v>
      </c>
      <c r="D134" s="40"/>
      <c r="E134" s="40"/>
      <c r="F134" s="40"/>
    </row>
    <row r="135" spans="1:6" ht="15">
      <c r="A135" s="30" t="s">
        <v>159</v>
      </c>
      <c r="B135" s="30" t="s">
        <v>125</v>
      </c>
      <c r="C135" s="39" t="s">
        <v>160</v>
      </c>
      <c r="D135" s="40"/>
      <c r="E135" s="40"/>
      <c r="F135" s="40"/>
    </row>
    <row r="136" spans="1:6" ht="15">
      <c r="A136" s="30" t="s">
        <v>161</v>
      </c>
      <c r="B136" s="30" t="s">
        <v>123</v>
      </c>
      <c r="C136" s="39" t="s">
        <v>162</v>
      </c>
      <c r="D136" s="40"/>
      <c r="E136" s="40"/>
      <c r="F136" s="40"/>
    </row>
    <row r="137" spans="1:6" ht="30">
      <c r="A137" s="30" t="s">
        <v>163</v>
      </c>
      <c r="B137" s="30" t="s">
        <v>164</v>
      </c>
      <c r="C137" s="39" t="s">
        <v>165</v>
      </c>
      <c r="D137" s="40"/>
      <c r="E137" s="40"/>
      <c r="F137" s="40"/>
    </row>
  </sheetData>
  <sheetProtection/>
  <autoFilter ref="A3:Q79"/>
  <mergeCells count="29">
    <mergeCell ref="N86:Q86"/>
    <mergeCell ref="N87:Q87"/>
    <mergeCell ref="N88:Q88"/>
    <mergeCell ref="N82:Q82"/>
    <mergeCell ref="N83:Q83"/>
    <mergeCell ref="N84:Q84"/>
    <mergeCell ref="N85:Q85"/>
    <mergeCell ref="C134:F134"/>
    <mergeCell ref="C135:F135"/>
    <mergeCell ref="C136:F136"/>
    <mergeCell ref="C137:F137"/>
    <mergeCell ref="C130:F130"/>
    <mergeCell ref="C131:F131"/>
    <mergeCell ref="C132:F132"/>
    <mergeCell ref="C133:F133"/>
    <mergeCell ref="C126:F126"/>
    <mergeCell ref="C127:F127"/>
    <mergeCell ref="C128:F128"/>
    <mergeCell ref="C129:F129"/>
    <mergeCell ref="A2:N2"/>
    <mergeCell ref="C123:G123"/>
    <mergeCell ref="C124:G124"/>
    <mergeCell ref="C125:F125"/>
    <mergeCell ref="N76:R76"/>
    <mergeCell ref="N77:R77"/>
    <mergeCell ref="N78:Q78"/>
    <mergeCell ref="N79:Q79"/>
    <mergeCell ref="N80:Q80"/>
    <mergeCell ref="N81:Q8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apn</cp:lastModifiedBy>
  <cp:lastPrinted>2012-04-13T12:21:15Z</cp:lastPrinted>
  <dcterms:created xsi:type="dcterms:W3CDTF">2009-05-14T08:31:05Z</dcterms:created>
  <dcterms:modified xsi:type="dcterms:W3CDTF">2012-05-07T08:22:34Z</dcterms:modified>
  <cp:category/>
  <cp:version/>
  <cp:contentType/>
  <cp:contentStatus/>
</cp:coreProperties>
</file>