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4230" windowWidth="15330" windowHeight="4275" tabRatio="292" activeTab="0"/>
  </bookViews>
  <sheets>
    <sheet name="2009 week 1" sheetId="1" r:id="rId1"/>
  </sheets>
  <definedNames>
    <definedName name="data">'2009 week 1'!$B$3:$Q$58</definedName>
    <definedName name="_xlnm.Print_Area" localSheetId="0">'2009 week 1'!$A$3:$E$56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<sst xmlns="http://schemas.openxmlformats.org/spreadsheetml/2006/main" count="134" uniqueCount="108">
  <si>
    <t>KAISER Daniel</t>
  </si>
  <si>
    <t>WOODGER Niall</t>
  </si>
  <si>
    <t>STEWART Alan</t>
  </si>
  <si>
    <t>ROWLANDS Stuart</t>
  </si>
  <si>
    <t>MASTRODDI Paul</t>
  </si>
  <si>
    <t>MAITRY Frank</t>
  </si>
  <si>
    <t>HAVE Jess</t>
  </si>
  <si>
    <t>WOODGE</t>
  </si>
  <si>
    <t>DARLINGTON Keith</t>
  </si>
  <si>
    <t xml:space="preserve">BOTFIELD Alan </t>
  </si>
  <si>
    <t>FERREIRA Craig</t>
  </si>
  <si>
    <t>GOES Paul</t>
  </si>
  <si>
    <t>BROWN Steve</t>
  </si>
  <si>
    <t>FRASER Colin</t>
  </si>
  <si>
    <t>BIRCH Rupert</t>
  </si>
  <si>
    <t>EDWARDS Russell</t>
  </si>
  <si>
    <t>HOPWOOD Dave</t>
  </si>
  <si>
    <t>MASTRODDI Robert</t>
  </si>
  <si>
    <t>TIPPIN Duncan</t>
  </si>
  <si>
    <t>HERNEMAN Merve</t>
  </si>
  <si>
    <t>BUS Marco</t>
  </si>
  <si>
    <t xml:space="preserve">ROBERTSON Dennis </t>
  </si>
  <si>
    <t>HILL Jonathan</t>
  </si>
  <si>
    <t>MASTRODDI Franco</t>
  </si>
  <si>
    <t>KAISER Steve</t>
  </si>
  <si>
    <t>DE VET Luc</t>
  </si>
  <si>
    <t>TARAKDJAN Paolo</t>
  </si>
  <si>
    <t>D'ANCONA Bart</t>
  </si>
  <si>
    <t>SINCLAIR Derek</t>
  </si>
  <si>
    <t>WHEELER John</t>
  </si>
  <si>
    <t>SUTHERLAND John</t>
  </si>
  <si>
    <t>ROADWAY Adrian</t>
  </si>
  <si>
    <t>WINTERS Dave</t>
  </si>
  <si>
    <t>GILLIES Mark</t>
  </si>
  <si>
    <t>BAKER Simon</t>
  </si>
  <si>
    <t>PATON Andrew</t>
  </si>
  <si>
    <t>JUSTE Chris</t>
  </si>
  <si>
    <t>CARTER Peter</t>
  </si>
  <si>
    <t>SAURA Andrea</t>
  </si>
  <si>
    <t>CROSBY Tim</t>
  </si>
  <si>
    <t>BIGGAR Bernard</t>
  </si>
  <si>
    <t>CICCARELLO Stefano</t>
  </si>
  <si>
    <t>MOODY Dave</t>
  </si>
  <si>
    <t>LOWE Patch</t>
  </si>
  <si>
    <t>LOWE Mike</t>
  </si>
  <si>
    <t>DAVY Ian</t>
  </si>
  <si>
    <t>NIGHTINGALE Tony</t>
  </si>
  <si>
    <t>EVANGELAKAKIS Stavros</t>
  </si>
  <si>
    <t>Name</t>
  </si>
  <si>
    <t>Venues</t>
  </si>
  <si>
    <t>Total Scores</t>
  </si>
  <si>
    <t>Number of players</t>
  </si>
  <si>
    <t>SS</t>
  </si>
  <si>
    <t>SS with lowest two scores off</t>
  </si>
  <si>
    <t xml:space="preserve">SS used </t>
  </si>
  <si>
    <t>SNEYD Nathan</t>
  </si>
  <si>
    <t>FISHER Dave</t>
  </si>
  <si>
    <t>VALORI Alberto</t>
  </si>
  <si>
    <t>SS with all single figure scores off</t>
  </si>
  <si>
    <t>UNDERWOOD Neil</t>
  </si>
  <si>
    <t>maximum of 1.0</t>
  </si>
  <si>
    <t>New hcp 9 hole</t>
  </si>
  <si>
    <t>HCP down by 5% of handicap multiplied by number of strokes above SS</t>
  </si>
  <si>
    <t>Old hcp 9 hole</t>
  </si>
  <si>
    <t>MONTAGUE Nick</t>
  </si>
  <si>
    <t>CULLEN Dave</t>
  </si>
  <si>
    <t>TOBIN Tim</t>
  </si>
  <si>
    <t>HYDE John</t>
  </si>
  <si>
    <t>RANALLI Virgilio</t>
  </si>
  <si>
    <t>GEOFFREYS Richard</t>
  </si>
  <si>
    <t>van DJIK Tim</t>
  </si>
  <si>
    <t>Singles Preisch</t>
  </si>
  <si>
    <t>Old H'cap</t>
  </si>
  <si>
    <t>BURLISON Andrew</t>
  </si>
  <si>
    <t>BAXTER Peter</t>
  </si>
  <si>
    <t>DOHERTY, Ian</t>
  </si>
  <si>
    <t>SUDRET Fred</t>
  </si>
  <si>
    <t xml:space="preserve"> </t>
  </si>
  <si>
    <t>TOTAL</t>
  </si>
  <si>
    <t>Total</t>
  </si>
  <si>
    <t>HCP up by 0.1 for each shot below SS, with minimum of 0.2</t>
  </si>
  <si>
    <t>van EYSINGA Ayzo</t>
  </si>
  <si>
    <t>van Rooyen Willem</t>
  </si>
  <si>
    <t>FAULKNER, Michael</t>
  </si>
  <si>
    <t>FOY Ernest</t>
  </si>
  <si>
    <t>GRBIC Jerry</t>
  </si>
  <si>
    <t>TERBLANCHE Johan</t>
  </si>
  <si>
    <t>KING James</t>
  </si>
  <si>
    <t>KNOWLES Steve</t>
  </si>
  <si>
    <t>LEE David</t>
  </si>
  <si>
    <t>MULLAN George</t>
  </si>
  <si>
    <t>NEALE Richard</t>
  </si>
  <si>
    <t>PARISIS Francis</t>
  </si>
  <si>
    <t>O CONNOR Kieron</t>
  </si>
  <si>
    <t>BUCKLEY Jonathan</t>
  </si>
  <si>
    <t>Cut minimum of 0.3 per shot</t>
  </si>
  <si>
    <t>Increase by maximum 0.3</t>
  </si>
  <si>
    <t>Canach 27/5</t>
  </si>
  <si>
    <t>Preisch 13/5</t>
  </si>
  <si>
    <t>GCGD   29/4</t>
  </si>
  <si>
    <t>GCGD   26/8</t>
  </si>
  <si>
    <t>Jung 10/6</t>
  </si>
  <si>
    <t>Jung  1/7</t>
  </si>
  <si>
    <t>Saareb 17/6</t>
  </si>
  <si>
    <t>Preisch 15/7</t>
  </si>
  <si>
    <t>Preisch   29/7</t>
  </si>
  <si>
    <t>Canach 12/8</t>
  </si>
  <si>
    <t>CITCO GRAND PRIX - EUROPEAN TOUR 2009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</si>
</sst>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F&quot;;\-#,##0\ &quot;F&quot;"/>
    <numFmt numFmtId="179" formatCode="#,##0\ &quot;F&quot;;[Red]\-#,##0\ &quot;F&quot;"/>
    <numFmt numFmtId="180" formatCode="#,##0.00\ &quot;F&quot;;\-#,##0.00\ &quot;F&quot;"/>
    <numFmt numFmtId="181" formatCode="#,##0.00\ &quot;F&quot;;[Red]\-#,##0.00\ &quot;F&quot;"/>
    <numFmt numFmtId="182" formatCode="_-* #,##0\ &quot;F&quot;_-;\-* #,##0\ &quot;F&quot;_-;_-* &quot;-&quot;\ &quot;F&quot;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.00\ _F_-;\-* #,##0.00\ _F_-;_-* &quot;-&quot;??\ _F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"/>
    <numFmt numFmtId="196" formatCode="0.00000"/>
    <numFmt numFmtId="197" formatCode="0.0000"/>
    <numFmt numFmtId="198" formatCode="0.000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Trebuchet MS"/>
      <family val="0"/>
    </font>
    <font>
      <b/>
      <sz val="10"/>
      <name val="Trebuchet MS"/>
      <family val="0"/>
    </font>
    <font>
      <sz val="36"/>
      <color indexed="13"/>
      <name val="Trebuchet MS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1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195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2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95" fontId="4" fillId="0" borderId="0" xfId="0" applyNumberFormat="1" applyFont="1" applyAlignment="1">
      <alignment horizontal="center"/>
    </xf>
    <xf numFmtId="195" fontId="4" fillId="0" borderId="0" xfId="0" applyNumberFormat="1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195" fontId="5" fillId="2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95" fontId="5" fillId="2" borderId="0" xfId="0" applyNumberFormat="1" applyFont="1" applyFill="1" applyBorder="1" applyAlignment="1">
      <alignment horizontal="center" vertical="center" wrapText="1"/>
    </xf>
    <xf numFmtId="195" fontId="5" fillId="0" borderId="0" xfId="0" applyNumberFormat="1" applyFont="1" applyAlignment="1">
      <alignment horizontal="center"/>
    </xf>
    <xf numFmtId="0" fontId="6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9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5"/>
  <sheetViews>
    <sheetView tabSelected="1" workbookViewId="0" topLeftCell="A1">
      <pane ySplit="3" topLeftCell="BM77" activePane="bottomLeft" state="frozen"/>
      <selection pane="topLeft" activeCell="A1" sqref="A1"/>
      <selection pane="bottomLeft" activeCell="S2" sqref="S2"/>
    </sheetView>
  </sheetViews>
  <sheetFormatPr defaultColWidth="9.00390625" defaultRowHeight="15.75" customHeight="1"/>
  <cols>
    <col min="1" max="1" width="4.375" style="4" customWidth="1"/>
    <col min="2" max="2" width="19.125" style="1" customWidth="1"/>
    <col min="3" max="3" width="6.875" style="11" hidden="1" customWidth="1"/>
    <col min="4" max="4" width="8.25390625" style="11" bestFit="1" customWidth="1"/>
    <col min="5" max="5" width="7.625" style="11" bestFit="1" customWidth="1"/>
    <col min="6" max="6" width="7.625" style="11" hidden="1" customWidth="1"/>
    <col min="7" max="7" width="7.625" style="1" hidden="1" customWidth="1"/>
    <col min="8" max="16" width="7.625" style="1" customWidth="1"/>
    <col min="17" max="17" width="6.00390625" style="15" bestFit="1" customWidth="1"/>
    <col min="18" max="16384" width="10.75390625" style="1" customWidth="1"/>
  </cols>
  <sheetData>
    <row r="1" spans="1:18" ht="45" customHeight="1">
      <c r="A1" s="19" t="s">
        <v>107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20"/>
    </row>
    <row r="2" spans="1:18" ht="15.75" customHeight="1" thickBot="1">
      <c r="A2" s="21" t="s">
        <v>49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s="2" customFormat="1" ht="24" customHeight="1" thickBot="1">
      <c r="A3" s="7"/>
      <c r="B3" s="7" t="s">
        <v>48</v>
      </c>
      <c r="C3" s="14" t="s">
        <v>63</v>
      </c>
      <c r="D3" s="14" t="s">
        <v>72</v>
      </c>
      <c r="E3" s="14" t="s">
        <v>61</v>
      </c>
      <c r="F3" s="17" t="s">
        <v>78</v>
      </c>
      <c r="G3" s="13" t="s">
        <v>71</v>
      </c>
      <c r="H3" s="13" t="s">
        <v>99</v>
      </c>
      <c r="I3" s="8" t="s">
        <v>98</v>
      </c>
      <c r="J3" s="8" t="s">
        <v>97</v>
      </c>
      <c r="K3" s="8" t="s">
        <v>101</v>
      </c>
      <c r="L3" s="8" t="s">
        <v>103</v>
      </c>
      <c r="M3" s="8" t="s">
        <v>102</v>
      </c>
      <c r="N3" s="8" t="s">
        <v>104</v>
      </c>
      <c r="O3" s="8" t="s">
        <v>105</v>
      </c>
      <c r="P3" s="8" t="s">
        <v>106</v>
      </c>
      <c r="Q3" s="8" t="s">
        <v>100</v>
      </c>
      <c r="R3" s="8" t="s">
        <v>79</v>
      </c>
    </row>
    <row r="4" spans="2:18" ht="15.75" customHeight="1">
      <c r="B4" s="1" t="s">
        <v>41</v>
      </c>
      <c r="C4" s="11">
        <v>5.268001809375</v>
      </c>
      <c r="D4" s="11">
        <v>6.6</v>
      </c>
      <c r="E4" s="12">
        <f>IF(H4&gt;=H$92,D4-(H4-H$92)*D4*0.05,(IF((IF(D4=14,14,(IF(H$92-1=H4,D4+0.2,IF((H$92-6)&lt;=H4,(D4+0.1*(H$92-H4)),IF((H$92-7)&gt;=H4,D4+2,0))))))&gt;14,14,(IF(D4=14,14,(IF(H$92-1=H4,D4+0.2,IF((H$92-9)&lt;=H4,(D4+0.1*(H$92-H4)),IF((H$92-9)&gt;=H4,D4+1,0)))))))))</f>
        <v>4.949999999999999</v>
      </c>
      <c r="G4" s="3">
        <v>0</v>
      </c>
      <c r="H4" s="3">
        <v>20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16">
        <f aca="true" t="shared" si="0" ref="R4:R58">SUM(LARGE(H4:Q4,1),LARGE(H4:Q4,2),LARGE(H4:Q4,3),LARGE(H4:Q4,4),LARGE(H4:Q4,5))</f>
        <v>20</v>
      </c>
    </row>
    <row r="5" spans="2:18" ht="15.75" customHeight="1">
      <c r="B5" s="1" t="s">
        <v>34</v>
      </c>
      <c r="C5" s="11">
        <v>14</v>
      </c>
      <c r="D5" s="11">
        <v>11.5</v>
      </c>
      <c r="E5" s="12">
        <f>IF(H5&gt;=H$92,D5-(H5-H$92)*D5*0.05,(IF((IF(D5=14,14,(IF(H$92-1=H5,D5+0.2,IF((H$92-6)&lt;=H5,(D5+0.1*(H$92-H5)),IF((H$92-7)&gt;=H5,D5+2,0))))))&gt;14,14,(IF(D5=14,14,(IF(H$92-1=H5,D5+0.2,IF((H$92-9)&lt;=H5,(D5+0.1*(H$92-H5)),IF((H$92-9)&gt;=H5,D5+1,0)))))))))</f>
        <v>10.35</v>
      </c>
      <c r="G5" s="3">
        <v>0</v>
      </c>
      <c r="H5" s="3">
        <v>17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16">
        <f t="shared" si="0"/>
        <v>17</v>
      </c>
    </row>
    <row r="6" spans="2:18" ht="15.75" customHeight="1">
      <c r="B6" s="1" t="s">
        <v>18</v>
      </c>
      <c r="C6" s="12">
        <v>4.7306875</v>
      </c>
      <c r="D6" s="12">
        <v>7</v>
      </c>
      <c r="E6" s="12">
        <f>IF(H6&gt;=H$92,D6-(H6-H$92)*D6*0.05,(IF((IF(D6=14,14,(IF(H$92-1=H6,D6+0.2,IF((H$92-6)&lt;=H6,(D6+0.1*(H$92-H6)),IF((H$92-7)&gt;=H6,D6+2,0))))))&gt;14,14,(IF(D6=14,14,(IF(H$92-1=H6,D6+0.2,IF((H$92-9)&lt;=H6,(D6+0.1*(H$92-H6)),IF((H$92-9)&gt;=H6,D6+1,0)))))))))</f>
        <v>6.3</v>
      </c>
      <c r="F6" s="12"/>
      <c r="G6" s="3">
        <v>10.5</v>
      </c>
      <c r="H6" s="3">
        <v>17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16">
        <f t="shared" si="0"/>
        <v>17</v>
      </c>
    </row>
    <row r="7" spans="2:19" ht="15.75" customHeight="1">
      <c r="B7" s="1" t="s">
        <v>81</v>
      </c>
      <c r="D7" s="11">
        <v>3.5</v>
      </c>
      <c r="E7" s="12">
        <v>2.9</v>
      </c>
      <c r="G7" s="3"/>
      <c r="H7" s="3">
        <v>17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16">
        <f t="shared" si="0"/>
        <v>17</v>
      </c>
      <c r="S7" s="1" t="s">
        <v>95</v>
      </c>
    </row>
    <row r="8" spans="2:18" ht="15.75" customHeight="1">
      <c r="B8" s="1" t="s">
        <v>28</v>
      </c>
      <c r="C8" s="12" t="s">
        <v>77</v>
      </c>
      <c r="D8" s="12">
        <v>7.4</v>
      </c>
      <c r="E8" s="12">
        <f aca="true" t="shared" si="1" ref="E8:E29">IF(H8&gt;=H$92,D8-(H8-H$92)*D8*0.05,(IF((IF(D8=14,14,(IF(H$92-1=H8,D8+0.2,IF((H$92-6)&lt;=H8,(D8+0.1*(H$92-H8)),IF((H$92-7)&gt;=H8,D8+2,0))))))&gt;14,14,(IF(D8=14,14,(IF(H$92-1=H8,D8+0.2,IF((H$92-9)&lt;=H8,(D8+0.1*(H$92-H8)),IF((H$92-9)&gt;=H8,D8+1,0)))))))))</f>
        <v>7.03</v>
      </c>
      <c r="F8" s="12"/>
      <c r="G8" s="3"/>
      <c r="H8" s="3">
        <v>16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16">
        <f t="shared" si="0"/>
        <v>16</v>
      </c>
    </row>
    <row r="9" spans="2:18" ht="15.75" customHeight="1">
      <c r="B9" s="1" t="s">
        <v>24</v>
      </c>
      <c r="C9" s="12" t="s">
        <v>77</v>
      </c>
      <c r="D9" s="12">
        <v>14</v>
      </c>
      <c r="E9" s="12">
        <f t="shared" si="1"/>
        <v>14</v>
      </c>
      <c r="G9" s="3"/>
      <c r="H9" s="3">
        <v>15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16">
        <f t="shared" si="0"/>
        <v>15</v>
      </c>
    </row>
    <row r="10" spans="2:18" ht="15.75" customHeight="1">
      <c r="B10" s="1" t="s">
        <v>38</v>
      </c>
      <c r="C10" s="12">
        <v>6.849</v>
      </c>
      <c r="D10" s="12">
        <v>7.4</v>
      </c>
      <c r="E10" s="12">
        <f t="shared" si="1"/>
        <v>7.4</v>
      </c>
      <c r="F10" s="12"/>
      <c r="G10" s="3">
        <v>0</v>
      </c>
      <c r="H10" s="3">
        <v>15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16">
        <f t="shared" si="0"/>
        <v>15</v>
      </c>
    </row>
    <row r="11" spans="2:18" ht="15.75" customHeight="1">
      <c r="B11" s="1" t="s">
        <v>70</v>
      </c>
      <c r="C11" s="11">
        <v>6.175</v>
      </c>
      <c r="D11" s="11">
        <v>3.9</v>
      </c>
      <c r="E11" s="12">
        <f t="shared" si="1"/>
        <v>3.9</v>
      </c>
      <c r="G11" s="3">
        <v>0</v>
      </c>
      <c r="H11" s="3">
        <v>15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16">
        <f t="shared" si="0"/>
        <v>15</v>
      </c>
    </row>
    <row r="12" spans="2:18" ht="15.75" customHeight="1">
      <c r="B12" s="1" t="s">
        <v>9</v>
      </c>
      <c r="C12" s="12">
        <v>2.8115040000000002</v>
      </c>
      <c r="D12" s="12">
        <v>1.9</v>
      </c>
      <c r="E12" s="12">
        <f t="shared" si="1"/>
        <v>2.1</v>
      </c>
      <c r="F12" s="12"/>
      <c r="G12" s="3">
        <v>16.5</v>
      </c>
      <c r="H12" s="3">
        <v>14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16">
        <f t="shared" si="0"/>
        <v>14</v>
      </c>
    </row>
    <row r="13" spans="2:18" ht="15.75" customHeight="1">
      <c r="B13" s="1" t="s">
        <v>10</v>
      </c>
      <c r="C13" s="12">
        <v>1.8696093478006812</v>
      </c>
      <c r="D13" s="12">
        <v>2.3</v>
      </c>
      <c r="E13" s="12">
        <f t="shared" si="1"/>
        <v>2.5</v>
      </c>
      <c r="F13" s="12"/>
      <c r="G13" s="3">
        <v>15</v>
      </c>
      <c r="H13" s="3">
        <v>14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16">
        <f t="shared" si="0"/>
        <v>14</v>
      </c>
    </row>
    <row r="14" spans="2:18" ht="15.75" customHeight="1">
      <c r="B14" s="1" t="s">
        <v>89</v>
      </c>
      <c r="D14" s="11">
        <v>10</v>
      </c>
      <c r="E14" s="12">
        <f t="shared" si="1"/>
        <v>10.2</v>
      </c>
      <c r="G14" s="3"/>
      <c r="H14" s="3">
        <v>14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16">
        <f t="shared" si="0"/>
        <v>14</v>
      </c>
    </row>
    <row r="15" spans="2:18" ht="15.75" customHeight="1">
      <c r="B15" s="1" t="s">
        <v>21</v>
      </c>
      <c r="C15" s="12" t="s">
        <v>77</v>
      </c>
      <c r="D15" s="12">
        <v>4</v>
      </c>
      <c r="E15" s="12">
        <f t="shared" si="1"/>
        <v>4.2</v>
      </c>
      <c r="F15" s="12"/>
      <c r="G15" s="3"/>
      <c r="H15" s="3">
        <v>14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16">
        <f t="shared" si="0"/>
        <v>14</v>
      </c>
    </row>
    <row r="16" spans="2:18" ht="15.75" customHeight="1">
      <c r="B16" s="1" t="s">
        <v>94</v>
      </c>
      <c r="C16" s="11">
        <v>5.755274999999999</v>
      </c>
      <c r="D16" s="11">
        <v>6.3</v>
      </c>
      <c r="E16" s="12">
        <f t="shared" si="1"/>
        <v>6.5</v>
      </c>
      <c r="G16" s="3">
        <v>0</v>
      </c>
      <c r="H16" s="3">
        <v>13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16">
        <f t="shared" si="0"/>
        <v>13</v>
      </c>
    </row>
    <row r="17" spans="2:18" ht="15.75" customHeight="1">
      <c r="B17" s="1" t="s">
        <v>75</v>
      </c>
      <c r="C17" s="12"/>
      <c r="D17" s="12">
        <v>6.2</v>
      </c>
      <c r="E17" s="12">
        <f t="shared" si="1"/>
        <v>6.4</v>
      </c>
      <c r="F17" s="12"/>
      <c r="G17" s="3"/>
      <c r="H17" s="3">
        <v>13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16">
        <f t="shared" si="0"/>
        <v>13</v>
      </c>
    </row>
    <row r="18" spans="2:18" ht="15.75" customHeight="1">
      <c r="B18" s="1" t="s">
        <v>33</v>
      </c>
      <c r="C18" s="12">
        <v>7.038684375</v>
      </c>
      <c r="D18" s="12">
        <v>6.3</v>
      </c>
      <c r="E18" s="12">
        <f t="shared" si="1"/>
        <v>6.5</v>
      </c>
      <c r="F18" s="12"/>
      <c r="G18" s="3">
        <v>13</v>
      </c>
      <c r="H18" s="3">
        <v>13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16">
        <f t="shared" si="0"/>
        <v>13</v>
      </c>
    </row>
    <row r="19" spans="2:18" ht="15.75" customHeight="1">
      <c r="B19" s="1" t="s">
        <v>85</v>
      </c>
      <c r="C19" s="12"/>
      <c r="D19" s="12">
        <v>6</v>
      </c>
      <c r="E19" s="12">
        <f t="shared" si="1"/>
        <v>6.2</v>
      </c>
      <c r="F19" s="12"/>
      <c r="G19" s="3"/>
      <c r="H19" s="3">
        <v>13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16">
        <f t="shared" si="0"/>
        <v>13</v>
      </c>
    </row>
    <row r="20" spans="2:18" ht="15.75" customHeight="1">
      <c r="B20" s="1" t="s">
        <v>3</v>
      </c>
      <c r="C20" s="12">
        <v>5.67</v>
      </c>
      <c r="D20" s="12">
        <v>4.8</v>
      </c>
      <c r="E20" s="12">
        <f t="shared" si="1"/>
        <v>5</v>
      </c>
      <c r="F20" s="12"/>
      <c r="G20" s="3">
        <v>0</v>
      </c>
      <c r="H20" s="3">
        <v>13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16">
        <f t="shared" si="0"/>
        <v>13</v>
      </c>
    </row>
    <row r="21" spans="2:18" ht="15.75" customHeight="1">
      <c r="B21" s="1" t="s">
        <v>27</v>
      </c>
      <c r="C21" s="11">
        <v>9.945</v>
      </c>
      <c r="D21" s="11">
        <v>7.9</v>
      </c>
      <c r="E21" s="12">
        <f t="shared" si="1"/>
        <v>8.200000000000001</v>
      </c>
      <c r="G21" s="3">
        <v>0</v>
      </c>
      <c r="H21" s="3">
        <v>12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16">
        <f t="shared" si="0"/>
        <v>12</v>
      </c>
    </row>
    <row r="22" spans="2:18" ht="15.75" customHeight="1">
      <c r="B22" s="1" t="s">
        <v>7</v>
      </c>
      <c r="C22" s="12">
        <v>6.2742144375</v>
      </c>
      <c r="D22" s="12">
        <v>4.6</v>
      </c>
      <c r="E22" s="12">
        <f t="shared" si="1"/>
        <v>4.8999999999999995</v>
      </c>
      <c r="F22" s="12"/>
      <c r="G22" s="3">
        <v>0</v>
      </c>
      <c r="H22" s="3">
        <v>12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16">
        <f t="shared" si="0"/>
        <v>12</v>
      </c>
    </row>
    <row r="23" spans="2:18" ht="15.75" customHeight="1">
      <c r="B23" s="1" t="s">
        <v>14</v>
      </c>
      <c r="C23" s="12">
        <v>8.09881125</v>
      </c>
      <c r="D23" s="12">
        <v>5.9</v>
      </c>
      <c r="E23" s="12">
        <f t="shared" si="1"/>
        <v>6.300000000000001</v>
      </c>
      <c r="F23" s="12"/>
      <c r="G23" s="3">
        <v>17.5</v>
      </c>
      <c r="H23" s="3">
        <v>11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16">
        <f t="shared" si="0"/>
        <v>11</v>
      </c>
    </row>
    <row r="24" spans="2:18" ht="15.75" customHeight="1">
      <c r="B24" s="1" t="s">
        <v>25</v>
      </c>
      <c r="D24" s="11">
        <v>9.2</v>
      </c>
      <c r="E24" s="12">
        <f t="shared" si="1"/>
        <v>9.6</v>
      </c>
      <c r="G24" s="3"/>
      <c r="H24" s="3">
        <v>11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16">
        <f t="shared" si="0"/>
        <v>11</v>
      </c>
    </row>
    <row r="25" spans="2:18" ht="15.75" customHeight="1">
      <c r="B25" s="1" t="s">
        <v>36</v>
      </c>
      <c r="D25" s="11">
        <v>9</v>
      </c>
      <c r="E25" s="12">
        <f t="shared" si="1"/>
        <v>9.4</v>
      </c>
      <c r="G25" s="3"/>
      <c r="H25" s="3">
        <v>11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16">
        <f t="shared" si="0"/>
        <v>11</v>
      </c>
    </row>
    <row r="26" spans="2:18" ht="15.75" customHeight="1">
      <c r="B26" s="1" t="s">
        <v>31</v>
      </c>
      <c r="C26" s="11" t="s">
        <v>77</v>
      </c>
      <c r="D26" s="11">
        <v>6.9</v>
      </c>
      <c r="E26" s="12">
        <f t="shared" si="1"/>
        <v>7.300000000000001</v>
      </c>
      <c r="F26" s="12"/>
      <c r="G26" s="3"/>
      <c r="H26" s="3">
        <v>11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16">
        <f t="shared" si="0"/>
        <v>11</v>
      </c>
    </row>
    <row r="27" spans="2:18" ht="15.75" customHeight="1">
      <c r="B27" s="1" t="s">
        <v>30</v>
      </c>
      <c r="C27" s="11" t="s">
        <v>77</v>
      </c>
      <c r="D27" s="11">
        <v>14</v>
      </c>
      <c r="E27" s="12">
        <f t="shared" si="1"/>
        <v>14</v>
      </c>
      <c r="H27" s="3">
        <v>11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16">
        <f t="shared" si="0"/>
        <v>11</v>
      </c>
    </row>
    <row r="28" spans="2:18" ht="15.75" customHeight="1">
      <c r="B28" s="1" t="s">
        <v>13</v>
      </c>
      <c r="C28" s="12">
        <v>7.452</v>
      </c>
      <c r="D28" s="12">
        <v>8.7</v>
      </c>
      <c r="E28" s="12">
        <f t="shared" si="1"/>
        <v>9.2</v>
      </c>
      <c r="F28" s="12"/>
      <c r="G28" s="3">
        <v>12.5</v>
      </c>
      <c r="H28" s="3">
        <v>10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16">
        <f t="shared" si="0"/>
        <v>10</v>
      </c>
    </row>
    <row r="29" spans="2:18" ht="15.75" customHeight="1">
      <c r="B29" s="1" t="s">
        <v>11</v>
      </c>
      <c r="C29" s="12">
        <v>9.2525</v>
      </c>
      <c r="D29" s="12">
        <v>6.9</v>
      </c>
      <c r="E29" s="12">
        <f t="shared" si="1"/>
        <v>7.4</v>
      </c>
      <c r="F29" s="12"/>
      <c r="G29" s="3">
        <v>13.5</v>
      </c>
      <c r="H29" s="3">
        <v>10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16">
        <f t="shared" si="0"/>
        <v>10</v>
      </c>
    </row>
    <row r="30" spans="2:19" ht="15.75" customHeight="1">
      <c r="B30" s="1" t="s">
        <v>64</v>
      </c>
      <c r="C30" s="12">
        <v>5.725</v>
      </c>
      <c r="D30" s="12">
        <v>3.8</v>
      </c>
      <c r="E30" s="12">
        <v>4.1</v>
      </c>
      <c r="F30" s="12"/>
      <c r="G30" s="3">
        <v>0</v>
      </c>
      <c r="H30" s="3">
        <v>10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16">
        <f t="shared" si="0"/>
        <v>10</v>
      </c>
      <c r="S30" s="1" t="s">
        <v>96</v>
      </c>
    </row>
    <row r="31" spans="2:19" ht="15.75" customHeight="1">
      <c r="B31" s="1" t="s">
        <v>35</v>
      </c>
      <c r="C31" s="12">
        <v>7.6</v>
      </c>
      <c r="D31" s="12">
        <v>5.4</v>
      </c>
      <c r="E31" s="12">
        <v>5.7</v>
      </c>
      <c r="F31" s="12"/>
      <c r="G31" s="3">
        <v>0</v>
      </c>
      <c r="H31" s="3">
        <v>10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16">
        <f t="shared" si="0"/>
        <v>10</v>
      </c>
      <c r="S31" s="1" t="s">
        <v>96</v>
      </c>
    </row>
    <row r="32" spans="2:18" ht="15.75" customHeight="1">
      <c r="B32" s="1" t="s">
        <v>66</v>
      </c>
      <c r="C32" s="11">
        <v>14</v>
      </c>
      <c r="D32" s="11">
        <v>14</v>
      </c>
      <c r="E32" s="12">
        <f>IF(H32&gt;=H$92,D32-(H32-H$92)*D32*0.05,(IF((IF(D32=14,14,(IF(H$92-1=H32,D32+0.2,IF((H$92-6)&lt;=H32,(D32+0.1*(H$92-H32)),IF((H$92-7)&gt;=H32,D32+2,0))))))&gt;14,14,(IF(D32=14,14,(IF(H$92-1=H32,D32+0.2,IF((H$92-9)&lt;=H32,(D32+0.1*(H$92-H32)),IF((H$92-9)&gt;=H32,D32+1,0)))))))))</f>
        <v>14</v>
      </c>
      <c r="G32" s="3">
        <v>0</v>
      </c>
      <c r="H32" s="3">
        <v>10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16">
        <f t="shared" si="0"/>
        <v>10</v>
      </c>
    </row>
    <row r="33" spans="2:19" ht="15.75" customHeight="1">
      <c r="B33" s="1" t="s">
        <v>5</v>
      </c>
      <c r="C33" s="12">
        <v>5.859500000000001</v>
      </c>
      <c r="D33" s="12">
        <v>5</v>
      </c>
      <c r="E33" s="12">
        <v>5.3</v>
      </c>
      <c r="F33" s="12"/>
      <c r="G33" s="3">
        <v>0</v>
      </c>
      <c r="H33" s="3">
        <v>9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16">
        <f t="shared" si="0"/>
        <v>9</v>
      </c>
      <c r="S33" s="1" t="s">
        <v>96</v>
      </c>
    </row>
    <row r="34" spans="1:18" ht="15.75" customHeight="1">
      <c r="A34" s="1"/>
      <c r="B34" s="1" t="s">
        <v>90</v>
      </c>
      <c r="D34" s="11">
        <v>8</v>
      </c>
      <c r="E34" s="12">
        <f aca="true" t="shared" si="2" ref="E34:E39">IF(H34&gt;=H$92,D34-(H34-H$92)*D34*0.05,(IF((IF(D34=14,14,(IF(H$92-1=H34,D34+0.2,IF((H$92-6)&lt;=H34,(D34+0.1*(H$92-H34)),IF((H$92-7)&gt;=H34,D34+2,0))))))&gt;14,14,(IF(D34=14,14,(IF(H$92-1=H34,D34+0.2,IF((H$92-9)&lt;=H34,(D34+0.1*(H$92-H34)),IF((H$92-9)&gt;=H34,D34+1,0)))))))))</f>
        <v>8.6</v>
      </c>
      <c r="G34" s="3"/>
      <c r="H34" s="3">
        <v>9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16">
        <f t="shared" si="0"/>
        <v>9</v>
      </c>
    </row>
    <row r="35" spans="1:18" ht="15.75" customHeight="1">
      <c r="A35" s="1"/>
      <c r="B35" s="1" t="s">
        <v>46</v>
      </c>
      <c r="C35" s="11">
        <v>14</v>
      </c>
      <c r="D35" s="11">
        <v>10.2</v>
      </c>
      <c r="E35" s="12">
        <f t="shared" si="2"/>
        <v>10.799999999999999</v>
      </c>
      <c r="G35" s="3">
        <v>0</v>
      </c>
      <c r="H35" s="3">
        <v>9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16">
        <f t="shared" si="0"/>
        <v>9</v>
      </c>
    </row>
    <row r="36" spans="1:18" ht="15.75" customHeight="1">
      <c r="A36" s="1"/>
      <c r="B36" s="1" t="s">
        <v>92</v>
      </c>
      <c r="D36" s="11">
        <v>10</v>
      </c>
      <c r="E36" s="12">
        <f t="shared" si="2"/>
        <v>10.6</v>
      </c>
      <c r="G36" s="3"/>
      <c r="H36" s="3">
        <v>9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16">
        <f t="shared" si="0"/>
        <v>9</v>
      </c>
    </row>
    <row r="37" spans="1:18" ht="15.75" customHeight="1">
      <c r="A37" s="1"/>
      <c r="B37" s="1" t="s">
        <v>86</v>
      </c>
      <c r="D37" s="11">
        <v>14</v>
      </c>
      <c r="E37" s="12">
        <f t="shared" si="2"/>
        <v>14</v>
      </c>
      <c r="H37" s="3">
        <v>9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16">
        <f t="shared" si="0"/>
        <v>9</v>
      </c>
    </row>
    <row r="38" spans="1:18" ht="15.75" customHeight="1">
      <c r="A38" s="1"/>
      <c r="B38" s="1" t="s">
        <v>82</v>
      </c>
      <c r="D38" s="11">
        <v>7</v>
      </c>
      <c r="E38" s="12">
        <f t="shared" si="2"/>
        <v>7.6</v>
      </c>
      <c r="G38" s="3"/>
      <c r="H38" s="3">
        <v>9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16">
        <f t="shared" si="0"/>
        <v>9</v>
      </c>
    </row>
    <row r="39" spans="1:18" ht="15.75" customHeight="1">
      <c r="A39" s="1"/>
      <c r="B39" s="1" t="s">
        <v>40</v>
      </c>
      <c r="C39" s="11">
        <v>14</v>
      </c>
      <c r="D39" s="11">
        <v>14</v>
      </c>
      <c r="E39" s="12">
        <f t="shared" si="2"/>
        <v>14</v>
      </c>
      <c r="G39" s="3">
        <v>0</v>
      </c>
      <c r="H39" s="3">
        <v>4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16">
        <f t="shared" si="0"/>
        <v>4</v>
      </c>
    </row>
    <row r="40" spans="1:19" ht="15.75" customHeight="1">
      <c r="A40" s="1"/>
      <c r="B40" s="1" t="s">
        <v>22</v>
      </c>
      <c r="C40" s="12">
        <v>5.492436969999998</v>
      </c>
      <c r="D40" s="12">
        <v>5</v>
      </c>
      <c r="E40" s="12">
        <v>5.3</v>
      </c>
      <c r="F40" s="12"/>
      <c r="G40" s="3">
        <v>16</v>
      </c>
      <c r="H40" s="3">
        <v>4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16">
        <f t="shared" si="0"/>
        <v>4</v>
      </c>
      <c r="S40" s="1" t="s">
        <v>96</v>
      </c>
    </row>
    <row r="41" spans="1:18" ht="15.75" customHeight="1">
      <c r="A41" s="1"/>
      <c r="B41" s="1" t="s">
        <v>74</v>
      </c>
      <c r="D41" s="11">
        <v>5.6</v>
      </c>
      <c r="E41" s="12">
        <f>D41</f>
        <v>5.6</v>
      </c>
      <c r="G41" s="3"/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16">
        <f t="shared" si="0"/>
        <v>0</v>
      </c>
    </row>
    <row r="42" spans="1:18" ht="15.75" customHeight="1">
      <c r="A42" s="1"/>
      <c r="B42" s="1" t="s">
        <v>12</v>
      </c>
      <c r="C42" s="11">
        <v>5.732799999999999</v>
      </c>
      <c r="D42" s="11">
        <v>4.5</v>
      </c>
      <c r="E42" s="12">
        <f aca="true" t="shared" si="3" ref="E42:E58">D42</f>
        <v>4.5</v>
      </c>
      <c r="F42" s="12"/>
      <c r="G42" s="3">
        <v>15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16">
        <f t="shared" si="0"/>
        <v>0</v>
      </c>
    </row>
    <row r="43" spans="1:18" ht="15.75" customHeight="1">
      <c r="A43" s="1"/>
      <c r="B43" s="1" t="s">
        <v>73</v>
      </c>
      <c r="C43" s="12"/>
      <c r="D43" s="12">
        <v>8.8</v>
      </c>
      <c r="E43" s="12">
        <f t="shared" si="3"/>
        <v>8.8</v>
      </c>
      <c r="F43" s="12"/>
      <c r="G43" s="3"/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16">
        <f t="shared" si="0"/>
        <v>0</v>
      </c>
    </row>
    <row r="44" spans="1:18" ht="15.75" customHeight="1">
      <c r="A44" s="1"/>
      <c r="B44" s="1" t="s">
        <v>20</v>
      </c>
      <c r="C44" s="12">
        <v>5.1285</v>
      </c>
      <c r="D44" s="12">
        <v>6.3</v>
      </c>
      <c r="E44" s="12">
        <f t="shared" si="3"/>
        <v>6.3</v>
      </c>
      <c r="F44" s="12"/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16">
        <f t="shared" si="0"/>
        <v>0</v>
      </c>
    </row>
    <row r="45" spans="1:18" ht="15.75" customHeight="1">
      <c r="A45" s="1"/>
      <c r="B45" s="1" t="s">
        <v>65</v>
      </c>
      <c r="C45" s="12">
        <v>10.943999999999999</v>
      </c>
      <c r="D45" s="12">
        <v>10.3</v>
      </c>
      <c r="E45" s="12">
        <f t="shared" si="3"/>
        <v>10.3</v>
      </c>
      <c r="F45" s="12"/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16">
        <f t="shared" si="0"/>
        <v>0</v>
      </c>
    </row>
    <row r="46" spans="1:18" ht="15.75" customHeight="1">
      <c r="A46" s="1"/>
      <c r="B46" s="1" t="s">
        <v>15</v>
      </c>
      <c r="C46" s="11">
        <v>2.85</v>
      </c>
      <c r="D46" s="11">
        <v>4</v>
      </c>
      <c r="E46" s="12">
        <f t="shared" si="3"/>
        <v>4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16">
        <f t="shared" si="0"/>
        <v>0</v>
      </c>
    </row>
    <row r="47" spans="1:18" ht="15.75" customHeight="1">
      <c r="A47" s="1"/>
      <c r="B47" s="1" t="s">
        <v>83</v>
      </c>
      <c r="D47" s="11">
        <v>0</v>
      </c>
      <c r="E47" s="12">
        <f t="shared" si="3"/>
        <v>0</v>
      </c>
      <c r="G47" s="3"/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16">
        <f t="shared" si="0"/>
        <v>0</v>
      </c>
    </row>
    <row r="48" spans="1:18" ht="15.75" customHeight="1">
      <c r="A48" s="1"/>
      <c r="B48" s="1" t="s">
        <v>6</v>
      </c>
      <c r="C48" s="12">
        <v>5.947399999999999</v>
      </c>
      <c r="D48" s="12">
        <v>4.4</v>
      </c>
      <c r="E48" s="12">
        <f t="shared" si="3"/>
        <v>4.4</v>
      </c>
      <c r="F48" s="12"/>
      <c r="G48" s="3">
        <v>18.5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16">
        <f t="shared" si="0"/>
        <v>0</v>
      </c>
    </row>
    <row r="49" spans="1:18" ht="15.75" customHeight="1">
      <c r="A49" s="1"/>
      <c r="B49" s="1" t="s">
        <v>19</v>
      </c>
      <c r="C49" s="12">
        <v>3.9458811934489217</v>
      </c>
      <c r="D49" s="12">
        <v>3.7</v>
      </c>
      <c r="E49" s="12">
        <f t="shared" si="3"/>
        <v>3.7</v>
      </c>
      <c r="F49" s="12"/>
      <c r="G49" s="3">
        <v>12.5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16">
        <f t="shared" si="0"/>
        <v>0</v>
      </c>
    </row>
    <row r="50" spans="1:18" ht="15.75" customHeight="1">
      <c r="A50" s="1"/>
      <c r="B50" s="1" t="s">
        <v>16</v>
      </c>
      <c r="C50" s="11">
        <v>12.02</v>
      </c>
      <c r="D50" s="11">
        <v>10.3</v>
      </c>
      <c r="E50" s="12">
        <f t="shared" si="3"/>
        <v>10.3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16">
        <f t="shared" si="0"/>
        <v>0</v>
      </c>
    </row>
    <row r="51" spans="1:18" ht="15.75" customHeight="1">
      <c r="A51" s="1"/>
      <c r="B51" s="1" t="s">
        <v>87</v>
      </c>
      <c r="D51" s="11">
        <v>1.2</v>
      </c>
      <c r="E51" s="12">
        <f t="shared" si="3"/>
        <v>1.2</v>
      </c>
      <c r="G51" s="3"/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16">
        <f t="shared" si="0"/>
        <v>0</v>
      </c>
    </row>
    <row r="52" spans="1:18" ht="15.75" customHeight="1">
      <c r="A52" s="1"/>
      <c r="B52" s="1" t="s">
        <v>23</v>
      </c>
      <c r="C52" s="12">
        <v>9.6</v>
      </c>
      <c r="D52" s="12">
        <v>6</v>
      </c>
      <c r="E52" s="12">
        <f t="shared" si="3"/>
        <v>6</v>
      </c>
      <c r="F52" s="12"/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16">
        <f t="shared" si="0"/>
        <v>0</v>
      </c>
    </row>
    <row r="53" spans="1:18" ht="15.75" customHeight="1">
      <c r="A53" s="1"/>
      <c r="B53" s="1" t="s">
        <v>42</v>
      </c>
      <c r="C53" s="11">
        <v>13.8</v>
      </c>
      <c r="D53" s="11">
        <v>14</v>
      </c>
      <c r="E53" s="12">
        <f t="shared" si="3"/>
        <v>14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16">
        <f t="shared" si="0"/>
        <v>0</v>
      </c>
    </row>
    <row r="54" spans="1:18" ht="15.75" customHeight="1">
      <c r="A54" s="1"/>
      <c r="B54" s="1" t="s">
        <v>91</v>
      </c>
      <c r="D54" s="11">
        <v>9</v>
      </c>
      <c r="E54" s="12">
        <f t="shared" si="3"/>
        <v>9</v>
      </c>
      <c r="G54" s="3"/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16">
        <f t="shared" si="0"/>
        <v>0</v>
      </c>
    </row>
    <row r="55" spans="1:18" ht="15.75" customHeight="1">
      <c r="A55" s="1"/>
      <c r="B55" s="1" t="s">
        <v>68</v>
      </c>
      <c r="C55" s="12">
        <v>14</v>
      </c>
      <c r="D55" s="12">
        <v>14</v>
      </c>
      <c r="E55" s="12">
        <f t="shared" si="3"/>
        <v>14</v>
      </c>
      <c r="F55" s="12"/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16">
        <f t="shared" si="0"/>
        <v>0</v>
      </c>
    </row>
    <row r="56" spans="1:18" ht="15.75" customHeight="1">
      <c r="A56" s="1"/>
      <c r="B56" s="1" t="s">
        <v>55</v>
      </c>
      <c r="C56" s="12" t="s">
        <v>77</v>
      </c>
      <c r="D56" s="12">
        <v>5.4</v>
      </c>
      <c r="E56" s="12">
        <f t="shared" si="3"/>
        <v>5.4</v>
      </c>
      <c r="F56" s="12"/>
      <c r="G56" s="3"/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16">
        <f t="shared" si="0"/>
        <v>0</v>
      </c>
    </row>
    <row r="57" spans="1:18" ht="15.75" customHeight="1">
      <c r="A57" s="1"/>
      <c r="B57" s="1" t="s">
        <v>76</v>
      </c>
      <c r="D57" s="11">
        <v>10.8</v>
      </c>
      <c r="E57" s="12">
        <f t="shared" si="3"/>
        <v>10.8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16">
        <f t="shared" si="0"/>
        <v>0</v>
      </c>
    </row>
    <row r="58" spans="1:18" ht="15.75" customHeight="1">
      <c r="A58" s="1"/>
      <c r="B58" s="1" t="s">
        <v>32</v>
      </c>
      <c r="C58" s="12">
        <v>9.627487687499999</v>
      </c>
      <c r="D58" s="12">
        <v>9.1</v>
      </c>
      <c r="E58" s="12">
        <f t="shared" si="3"/>
        <v>9.1</v>
      </c>
      <c r="F58" s="12"/>
      <c r="G58" s="3">
        <v>13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16">
        <f t="shared" si="0"/>
        <v>0</v>
      </c>
    </row>
    <row r="59" spans="1:17" ht="15.75" customHeight="1">
      <c r="A59" s="1"/>
      <c r="D59" s="18">
        <f>SUM(D4:D58)</f>
        <v>406.00000000000006</v>
      </c>
      <c r="E59" s="18">
        <f>SUM(E4:E58)</f>
        <v>410.13000000000005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16"/>
    </row>
    <row r="60" spans="1:17" ht="15.75" customHeight="1">
      <c r="A60" s="1"/>
      <c r="E60" s="12"/>
      <c r="G60" s="3"/>
      <c r="H60" s="3"/>
      <c r="I60" s="3"/>
      <c r="J60" s="3"/>
      <c r="K60" s="3"/>
      <c r="L60" s="3"/>
      <c r="M60" s="3"/>
      <c r="N60" s="3"/>
      <c r="O60" s="3"/>
      <c r="P60" s="3"/>
      <c r="Q60" s="16"/>
    </row>
    <row r="61" spans="1:17" ht="15.75" customHeight="1">
      <c r="A61" s="1"/>
      <c r="B61" s="1" t="s">
        <v>37</v>
      </c>
      <c r="C61" s="12" t="s">
        <v>77</v>
      </c>
      <c r="D61" s="12">
        <v>11</v>
      </c>
      <c r="E61" s="11">
        <f aca="true" t="shared" si="4" ref="E61:E82">D61</f>
        <v>11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16"/>
    </row>
    <row r="62" spans="1:17" ht="15.75" customHeight="1">
      <c r="A62" s="1"/>
      <c r="B62" s="1" t="s">
        <v>39</v>
      </c>
      <c r="D62" s="11">
        <v>13</v>
      </c>
      <c r="E62" s="11">
        <f t="shared" si="4"/>
        <v>13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16"/>
    </row>
    <row r="63" spans="1:17" ht="15.75" customHeight="1">
      <c r="A63" s="1"/>
      <c r="B63" s="1" t="s">
        <v>8</v>
      </c>
      <c r="C63" s="11" t="s">
        <v>77</v>
      </c>
      <c r="D63" s="11">
        <v>7.4</v>
      </c>
      <c r="E63" s="11">
        <f t="shared" si="4"/>
        <v>7.4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16"/>
    </row>
    <row r="64" spans="1:17" ht="15.75" customHeight="1">
      <c r="A64" s="1"/>
      <c r="B64" s="1" t="s">
        <v>45</v>
      </c>
      <c r="C64" s="12" t="s">
        <v>77</v>
      </c>
      <c r="D64" s="12">
        <v>6.5</v>
      </c>
      <c r="E64" s="11">
        <f t="shared" si="4"/>
        <v>6.5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16"/>
    </row>
    <row r="65" spans="1:17" ht="15.75" customHeight="1">
      <c r="A65" s="1"/>
      <c r="B65" s="1" t="s">
        <v>47</v>
      </c>
      <c r="C65" s="11" t="s">
        <v>77</v>
      </c>
      <c r="D65" s="11">
        <v>14</v>
      </c>
      <c r="E65" s="11">
        <f t="shared" si="4"/>
        <v>14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16"/>
    </row>
    <row r="66" spans="1:17" ht="15.75" customHeight="1">
      <c r="A66" s="1"/>
      <c r="B66" s="1" t="s">
        <v>56</v>
      </c>
      <c r="C66" s="12" t="s">
        <v>77</v>
      </c>
      <c r="D66" s="12">
        <v>10.1</v>
      </c>
      <c r="E66" s="11">
        <f t="shared" si="4"/>
        <v>10.1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16"/>
    </row>
    <row r="67" spans="1:17" ht="15.75" customHeight="1">
      <c r="A67" s="1"/>
      <c r="B67" s="1" t="s">
        <v>84</v>
      </c>
      <c r="C67" s="12"/>
      <c r="D67" s="12">
        <v>5.4</v>
      </c>
      <c r="E67" s="11">
        <f t="shared" si="4"/>
        <v>5.4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16"/>
    </row>
    <row r="68" spans="1:17" ht="15.75" customHeight="1">
      <c r="A68" s="1"/>
      <c r="B68" s="1" t="s">
        <v>69</v>
      </c>
      <c r="C68" s="12" t="s">
        <v>77</v>
      </c>
      <c r="D68" s="12">
        <v>14</v>
      </c>
      <c r="E68" s="11">
        <f t="shared" si="4"/>
        <v>14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16"/>
    </row>
    <row r="69" spans="1:17" ht="15.75" customHeight="1">
      <c r="A69" s="1"/>
      <c r="B69" s="1" t="s">
        <v>67</v>
      </c>
      <c r="C69" s="11" t="s">
        <v>77</v>
      </c>
      <c r="D69" s="11">
        <v>12.9</v>
      </c>
      <c r="E69" s="11">
        <f t="shared" si="4"/>
        <v>12.9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16"/>
    </row>
    <row r="70" spans="1:17" ht="15.75" customHeight="1">
      <c r="A70" s="1"/>
      <c r="B70" s="1" t="s">
        <v>0</v>
      </c>
      <c r="C70" s="12" t="s">
        <v>77</v>
      </c>
      <c r="D70" s="12">
        <v>9.7</v>
      </c>
      <c r="E70" s="11">
        <f t="shared" si="4"/>
        <v>9.7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16"/>
    </row>
    <row r="71" spans="1:17" ht="15.75" customHeight="1">
      <c r="A71" s="1"/>
      <c r="B71" s="1" t="s">
        <v>88</v>
      </c>
      <c r="C71" s="1"/>
      <c r="D71" s="12">
        <v>11.4</v>
      </c>
      <c r="E71" s="11">
        <f t="shared" si="4"/>
        <v>11.4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16"/>
    </row>
    <row r="72" spans="1:17" ht="15.75" customHeight="1">
      <c r="A72" s="1"/>
      <c r="B72" s="1" t="s">
        <v>44</v>
      </c>
      <c r="C72" s="12" t="s">
        <v>77</v>
      </c>
      <c r="D72" s="12">
        <v>8.4</v>
      </c>
      <c r="E72" s="11">
        <f t="shared" si="4"/>
        <v>8.4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16"/>
    </row>
    <row r="73" spans="1:17" ht="15.75" customHeight="1">
      <c r="A73" s="1"/>
      <c r="B73" s="1" t="s">
        <v>43</v>
      </c>
      <c r="C73" s="11" t="s">
        <v>77</v>
      </c>
      <c r="D73" s="11">
        <v>14</v>
      </c>
      <c r="E73" s="11">
        <f t="shared" si="4"/>
        <v>14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16"/>
    </row>
    <row r="74" spans="1:17" ht="15.75" customHeight="1">
      <c r="A74" s="1"/>
      <c r="B74" s="1" t="s">
        <v>4</v>
      </c>
      <c r="C74" s="11" t="s">
        <v>77</v>
      </c>
      <c r="D74" s="11">
        <v>6</v>
      </c>
      <c r="E74" s="11">
        <f t="shared" si="4"/>
        <v>6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16"/>
    </row>
    <row r="75" spans="1:17" ht="15.75" customHeight="1">
      <c r="A75" s="1"/>
      <c r="B75" s="1" t="s">
        <v>17</v>
      </c>
      <c r="C75" s="12" t="s">
        <v>77</v>
      </c>
      <c r="D75" s="12">
        <v>9</v>
      </c>
      <c r="E75" s="11">
        <f t="shared" si="4"/>
        <v>9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16"/>
    </row>
    <row r="76" spans="1:17" ht="15.75" customHeight="1">
      <c r="A76" s="1"/>
      <c r="B76" s="1" t="s">
        <v>93</v>
      </c>
      <c r="C76" s="1"/>
      <c r="D76" s="12">
        <v>9</v>
      </c>
      <c r="E76" s="11">
        <f t="shared" si="4"/>
        <v>9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16"/>
    </row>
    <row r="77" spans="1:17" ht="15.75" customHeight="1">
      <c r="A77" s="1"/>
      <c r="B77" s="1" t="s">
        <v>2</v>
      </c>
      <c r="C77" s="11" t="s">
        <v>77</v>
      </c>
      <c r="D77" s="11">
        <v>4.9</v>
      </c>
      <c r="E77" s="11">
        <f t="shared" si="4"/>
        <v>4.9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16"/>
    </row>
    <row r="78" spans="1:17" ht="15.75" customHeight="1">
      <c r="A78" s="1"/>
      <c r="B78" s="1" t="s">
        <v>26</v>
      </c>
      <c r="C78" s="12" t="s">
        <v>77</v>
      </c>
      <c r="D78" s="12">
        <v>12.1</v>
      </c>
      <c r="E78" s="11">
        <f t="shared" si="4"/>
        <v>12.1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16"/>
    </row>
    <row r="79" spans="1:17" ht="15.75" customHeight="1">
      <c r="A79" s="1"/>
      <c r="B79" s="1" t="s">
        <v>59</v>
      </c>
      <c r="C79" s="12" t="s">
        <v>77</v>
      </c>
      <c r="D79" s="12">
        <v>13.9</v>
      </c>
      <c r="E79" s="11">
        <f t="shared" si="4"/>
        <v>13.9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16"/>
    </row>
    <row r="80" spans="1:17" ht="15.75" customHeight="1">
      <c r="A80" s="1"/>
      <c r="B80" s="1" t="s">
        <v>57</v>
      </c>
      <c r="C80" s="11" t="s">
        <v>77</v>
      </c>
      <c r="D80" s="11">
        <v>9.4</v>
      </c>
      <c r="E80" s="11">
        <f t="shared" si="4"/>
        <v>9.4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16"/>
    </row>
    <row r="81" spans="1:17" ht="15.75" customHeight="1">
      <c r="A81" s="1"/>
      <c r="B81" s="1" t="s">
        <v>29</v>
      </c>
      <c r="C81" s="11" t="s">
        <v>77</v>
      </c>
      <c r="D81" s="12">
        <v>10.5</v>
      </c>
      <c r="E81" s="11">
        <f t="shared" si="4"/>
        <v>10.5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16"/>
    </row>
    <row r="82" spans="1:17" ht="15.75" customHeight="1">
      <c r="A82" s="1"/>
      <c r="B82" s="1" t="s">
        <v>1</v>
      </c>
      <c r="C82" s="11" t="s">
        <v>77</v>
      </c>
      <c r="D82" s="11">
        <v>3.2</v>
      </c>
      <c r="E82" s="11">
        <f t="shared" si="4"/>
        <v>3.2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16"/>
    </row>
    <row r="83" spans="1:17" ht="15.75" customHeight="1">
      <c r="A83" s="1"/>
      <c r="G83" s="3"/>
      <c r="H83" s="3"/>
      <c r="I83" s="3"/>
      <c r="J83" s="3"/>
      <c r="K83" s="3"/>
      <c r="L83" s="3"/>
      <c r="M83" s="3"/>
      <c r="N83" s="3"/>
      <c r="O83" s="3"/>
      <c r="P83" s="3"/>
      <c r="Q83" s="16"/>
    </row>
    <row r="84" spans="1:17" ht="15.75" customHeight="1">
      <c r="A84" s="1"/>
      <c r="C84" s="1"/>
      <c r="D84" s="5"/>
      <c r="E84" s="5"/>
      <c r="G84" s="3"/>
      <c r="H84" s="3"/>
      <c r="I84" s="3"/>
      <c r="J84" s="3"/>
      <c r="K84" s="3"/>
      <c r="L84" s="3"/>
      <c r="M84" s="3"/>
      <c r="N84" s="3"/>
      <c r="O84" s="3"/>
      <c r="P84" s="3"/>
      <c r="Q84" s="16"/>
    </row>
    <row r="85" ht="15.75" customHeight="1">
      <c r="A85" s="1"/>
    </row>
    <row r="86" spans="1:10" ht="15.75" customHeight="1">
      <c r="A86" s="1"/>
      <c r="B86" s="1" t="s">
        <v>50</v>
      </c>
      <c r="G86" s="6">
        <f>SUM(O4:O18)</f>
        <v>0</v>
      </c>
      <c r="H86" s="6">
        <f>SUM(H4:H85)</f>
        <v>444</v>
      </c>
      <c r="J86" s="1" t="s">
        <v>62</v>
      </c>
    </row>
    <row r="87" spans="1:8" ht="15.75" customHeight="1">
      <c r="A87" s="1"/>
      <c r="B87" s="1" t="s">
        <v>51</v>
      </c>
      <c r="G87" s="6">
        <v>17</v>
      </c>
      <c r="H87" s="6">
        <v>37</v>
      </c>
    </row>
    <row r="88" spans="1:10" ht="15.75" customHeight="1">
      <c r="A88" s="1"/>
      <c r="B88" s="1" t="s">
        <v>52</v>
      </c>
      <c r="G88" s="9">
        <f>AVERAGE(G$4:G$18)</f>
        <v>6.111111111111111</v>
      </c>
      <c r="H88" s="9">
        <f>H86/H87</f>
        <v>12</v>
      </c>
      <c r="J88" s="1" t="s">
        <v>80</v>
      </c>
    </row>
    <row r="89" spans="1:10" ht="15.75" customHeight="1">
      <c r="A89" s="1"/>
      <c r="B89" s="1" t="s">
        <v>53</v>
      </c>
      <c r="G89" s="9">
        <f>AVERAGE(G$4:G$17)</f>
        <v>5.25</v>
      </c>
      <c r="H89" s="9">
        <f>436/35</f>
        <v>12.457142857142857</v>
      </c>
      <c r="J89" s="1" t="s">
        <v>60</v>
      </c>
    </row>
    <row r="90" spans="1:8" ht="15.75" customHeight="1">
      <c r="A90" s="1"/>
      <c r="B90" s="1" t="s">
        <v>58</v>
      </c>
      <c r="G90" s="9">
        <f>AVERAGE(G$4:G$17)</f>
        <v>5.25</v>
      </c>
      <c r="H90" s="9">
        <f>382/29</f>
        <v>13.172413793103448</v>
      </c>
    </row>
    <row r="91" ht="15.75" customHeight="1">
      <c r="A91" s="1"/>
    </row>
    <row r="92" spans="1:8" ht="15.75" customHeight="1">
      <c r="A92" s="1"/>
      <c r="B92" s="1" t="s">
        <v>54</v>
      </c>
      <c r="G92" s="10">
        <v>16</v>
      </c>
      <c r="H92" s="6">
        <v>15</v>
      </c>
    </row>
    <row r="93" ht="15.75" customHeight="1">
      <c r="A93" s="1"/>
    </row>
    <row r="94" spans="1:6" ht="15.75" customHeight="1">
      <c r="A94" s="1"/>
      <c r="C94" s="1"/>
      <c r="D94" s="1"/>
      <c r="E94" s="1"/>
      <c r="F94" s="1"/>
    </row>
    <row r="95" spans="1:6" ht="15.75" customHeight="1">
      <c r="A95" s="1"/>
      <c r="C95" s="1"/>
      <c r="D95" s="1"/>
      <c r="E95" s="1"/>
      <c r="F95" s="1"/>
    </row>
    <row r="96" spans="1:6" ht="15.75" customHeight="1">
      <c r="A96" s="1"/>
      <c r="C96" s="1"/>
      <c r="D96" s="1"/>
      <c r="E96" s="1"/>
      <c r="F96" s="1"/>
    </row>
    <row r="97" spans="1:6" ht="15.75" customHeight="1">
      <c r="A97" s="1"/>
      <c r="C97" s="1"/>
      <c r="D97" s="1"/>
      <c r="E97" s="1"/>
      <c r="F97" s="1"/>
    </row>
    <row r="98" spans="1:6" ht="15.75" customHeight="1">
      <c r="A98" s="1"/>
      <c r="C98" s="1"/>
      <c r="D98" s="1"/>
      <c r="E98" s="1"/>
      <c r="F98" s="1"/>
    </row>
    <row r="99" spans="1:6" ht="15.75" customHeight="1">
      <c r="A99" s="1"/>
      <c r="C99" s="1"/>
      <c r="D99" s="1"/>
      <c r="E99" s="1"/>
      <c r="F99" s="1"/>
    </row>
    <row r="100" spans="1:6" ht="15.75" customHeight="1">
      <c r="A100" s="1"/>
      <c r="C100" s="1"/>
      <c r="D100" s="1"/>
      <c r="E100" s="1"/>
      <c r="F100" s="1"/>
    </row>
    <row r="101" ht="15.75" customHeight="1">
      <c r="A101" s="1"/>
    </row>
    <row r="102" ht="15.75" customHeight="1">
      <c r="A102" s="1"/>
    </row>
    <row r="103" ht="15.75" customHeight="1">
      <c r="A103" s="1"/>
    </row>
    <row r="104" ht="15.75" customHeight="1">
      <c r="A104" s="1"/>
    </row>
    <row r="105" ht="15.75" customHeight="1">
      <c r="A105" s="1"/>
    </row>
    <row r="106" ht="15.75" customHeight="1">
      <c r="A106" s="1"/>
    </row>
    <row r="107" ht="15.75" customHeight="1">
      <c r="A107" s="1"/>
    </row>
    <row r="108" ht="15.75" customHeight="1">
      <c r="A108" s="1"/>
    </row>
    <row r="109" ht="15.75" customHeight="1">
      <c r="A109" s="1"/>
    </row>
    <row r="110" ht="15.75" customHeight="1">
      <c r="A110" s="1"/>
    </row>
    <row r="111" ht="15.75" customHeight="1">
      <c r="A111" s="1"/>
    </row>
    <row r="112" ht="15.75" customHeight="1">
      <c r="A112" s="1"/>
    </row>
    <row r="113" ht="15.75" customHeight="1">
      <c r="A113" s="1"/>
    </row>
    <row r="114" ht="15.75" customHeight="1">
      <c r="A114" s="1"/>
    </row>
    <row r="115" ht="15.75" customHeight="1">
      <c r="A115" s="1"/>
    </row>
    <row r="116" ht="15.75" customHeight="1">
      <c r="A116" s="1"/>
    </row>
    <row r="117" ht="15.75" customHeight="1">
      <c r="A117" s="1"/>
    </row>
    <row r="118" ht="15.75" customHeight="1">
      <c r="A118" s="1"/>
    </row>
    <row r="119" ht="15.75" customHeight="1">
      <c r="A119" s="1"/>
    </row>
    <row r="120" ht="15.75" customHeight="1">
      <c r="A120" s="1"/>
    </row>
    <row r="121" ht="15.75" customHeight="1">
      <c r="A121" s="1"/>
    </row>
    <row r="122" ht="15.75" customHeight="1">
      <c r="A122" s="1"/>
    </row>
    <row r="123" ht="15.75" customHeight="1">
      <c r="A123" s="1"/>
    </row>
    <row r="124" ht="15.75" customHeight="1">
      <c r="A124" s="1"/>
    </row>
    <row r="125" ht="15.75" customHeight="1">
      <c r="A125" s="1"/>
    </row>
    <row r="126" ht="15.75" customHeight="1">
      <c r="A126" s="1"/>
    </row>
    <row r="127" ht="15.75" customHeight="1">
      <c r="A127" s="1"/>
    </row>
    <row r="128" ht="15.75" customHeight="1">
      <c r="A128" s="1"/>
    </row>
    <row r="129" ht="15.75" customHeight="1">
      <c r="A129" s="1"/>
    </row>
    <row r="130" ht="15.75" customHeight="1">
      <c r="A130" s="1"/>
    </row>
    <row r="131" ht="15.75" customHeight="1">
      <c r="A131" s="1"/>
    </row>
    <row r="132" ht="15.75" customHeight="1">
      <c r="A132" s="1"/>
    </row>
    <row r="133" ht="15.75" customHeight="1">
      <c r="A133" s="1"/>
    </row>
    <row r="134" ht="15.75" customHeight="1">
      <c r="A134" s="1"/>
    </row>
    <row r="135" ht="15.75" customHeight="1">
      <c r="A135" s="1"/>
    </row>
    <row r="136" ht="15.75" customHeight="1">
      <c r="A136" s="1"/>
    </row>
    <row r="137" ht="15.75" customHeight="1">
      <c r="A137" s="1"/>
    </row>
    <row r="138" ht="15.75" customHeight="1">
      <c r="A138" s="1"/>
    </row>
    <row r="139" ht="15.75" customHeight="1">
      <c r="A139" s="1"/>
    </row>
    <row r="140" ht="15.75" customHeight="1">
      <c r="A140" s="1"/>
    </row>
    <row r="141" ht="15.75" customHeight="1">
      <c r="A141" s="1"/>
    </row>
    <row r="142" ht="15.75" customHeight="1">
      <c r="A142" s="1"/>
    </row>
    <row r="143" ht="15.75" customHeight="1">
      <c r="A143" s="1"/>
    </row>
    <row r="144" ht="15.75" customHeight="1">
      <c r="A144" s="1"/>
    </row>
    <row r="145" ht="15.75" customHeight="1">
      <c r="A145" s="1"/>
    </row>
    <row r="146" ht="15.75" customHeight="1">
      <c r="A146" s="1"/>
    </row>
    <row r="147" ht="15.75" customHeight="1">
      <c r="A147" s="1"/>
    </row>
    <row r="148" ht="15.75" customHeight="1">
      <c r="A148" s="1"/>
    </row>
    <row r="149" ht="15.75" customHeight="1">
      <c r="A149" s="1"/>
    </row>
    <row r="150" ht="15.75" customHeight="1">
      <c r="A150" s="1"/>
    </row>
    <row r="151" ht="15.75" customHeight="1">
      <c r="A151" s="1"/>
    </row>
    <row r="152" ht="15.75" customHeight="1">
      <c r="A152" s="1"/>
    </row>
    <row r="153" ht="15.75" customHeight="1">
      <c r="A153" s="1"/>
    </row>
    <row r="154" ht="15.75" customHeight="1">
      <c r="A154" s="1"/>
    </row>
    <row r="155" ht="15.75" customHeight="1">
      <c r="A155" s="1"/>
    </row>
    <row r="156" ht="15.75" customHeight="1">
      <c r="A156" s="1"/>
    </row>
    <row r="157" ht="15.75" customHeight="1">
      <c r="A157" s="1"/>
    </row>
    <row r="158" ht="15.75" customHeight="1">
      <c r="A158" s="1"/>
    </row>
    <row r="159" ht="15.75" customHeight="1">
      <c r="A159" s="1"/>
    </row>
    <row r="160" ht="15.75" customHeight="1">
      <c r="A160" s="1"/>
    </row>
    <row r="161" ht="15.75" customHeight="1">
      <c r="A161" s="1"/>
    </row>
    <row r="162" ht="15.75" customHeight="1">
      <c r="A162" s="1"/>
    </row>
    <row r="163" ht="15.75" customHeight="1">
      <c r="A163" s="1"/>
    </row>
    <row r="164" ht="15.75" customHeight="1">
      <c r="A164" s="1"/>
    </row>
    <row r="165" ht="15.75" customHeight="1">
      <c r="A165" s="1"/>
    </row>
    <row r="166" ht="15.75" customHeight="1">
      <c r="A166" s="1"/>
    </row>
    <row r="167" ht="15.75" customHeight="1">
      <c r="A167" s="1"/>
    </row>
    <row r="168" ht="15.75" customHeight="1">
      <c r="A168" s="1"/>
    </row>
    <row r="169" ht="15.75" customHeight="1">
      <c r="A169" s="1"/>
    </row>
    <row r="170" ht="15.75" customHeight="1">
      <c r="A170" s="1"/>
    </row>
    <row r="171" ht="15.75" customHeight="1">
      <c r="A171" s="1"/>
    </row>
    <row r="172" ht="15.75" customHeight="1">
      <c r="A172" s="1"/>
    </row>
    <row r="173" ht="15.75" customHeight="1">
      <c r="A173" s="1"/>
    </row>
    <row r="174" ht="15.75" customHeight="1">
      <c r="A174" s="1"/>
    </row>
    <row r="175" ht="15.75" customHeight="1">
      <c r="A175" s="1"/>
    </row>
    <row r="176" ht="15.75" customHeight="1">
      <c r="A176" s="1"/>
    </row>
    <row r="177" ht="15.75" customHeight="1">
      <c r="A177" s="1"/>
    </row>
    <row r="178" ht="15.75" customHeight="1">
      <c r="A178" s="1"/>
    </row>
    <row r="179" ht="15.75" customHeight="1">
      <c r="A179" s="1"/>
    </row>
    <row r="180" ht="15.75" customHeight="1">
      <c r="A180" s="1"/>
    </row>
    <row r="181" ht="15.75" customHeight="1">
      <c r="A181" s="1"/>
    </row>
    <row r="182" ht="15.75" customHeight="1">
      <c r="A182" s="1"/>
    </row>
    <row r="183" ht="15.75" customHeight="1">
      <c r="A183" s="1"/>
    </row>
    <row r="184" ht="15.75" customHeight="1">
      <c r="A184" s="1"/>
    </row>
    <row r="185" ht="15.75" customHeight="1">
      <c r="A185" s="1"/>
    </row>
    <row r="186" ht="15.75" customHeight="1">
      <c r="A186" s="1"/>
    </row>
    <row r="187" ht="15.75" customHeight="1">
      <c r="A187" s="1"/>
    </row>
    <row r="188" ht="15.75" customHeight="1">
      <c r="A188" s="1"/>
    </row>
    <row r="189" ht="15.75" customHeight="1">
      <c r="A189" s="1"/>
    </row>
    <row r="190" ht="15.75" customHeight="1">
      <c r="A190" s="1"/>
    </row>
    <row r="191" ht="15.75" customHeight="1">
      <c r="A191" s="1"/>
    </row>
    <row r="192" ht="15.75" customHeight="1">
      <c r="A192" s="1"/>
    </row>
    <row r="193" ht="15.75" customHeight="1">
      <c r="A193" s="1"/>
    </row>
    <row r="194" ht="15.75" customHeight="1">
      <c r="A194" s="1"/>
    </row>
    <row r="195" ht="15.75" customHeight="1">
      <c r="A195" s="1"/>
    </row>
    <row r="196" ht="15.75" customHeight="1">
      <c r="A196" s="1"/>
    </row>
    <row r="197" ht="15.75" customHeight="1">
      <c r="A197" s="1"/>
    </row>
    <row r="198" ht="15.75" customHeight="1">
      <c r="A198" s="1"/>
    </row>
    <row r="199" ht="15.75" customHeight="1">
      <c r="A199" s="1"/>
    </row>
    <row r="200" ht="15.75" customHeight="1">
      <c r="A200" s="1"/>
    </row>
    <row r="201" ht="15.75" customHeight="1">
      <c r="A201" s="1"/>
    </row>
    <row r="202" ht="15.75" customHeight="1">
      <c r="A202" s="1"/>
    </row>
    <row r="203" ht="15.75" customHeight="1">
      <c r="A203" s="1"/>
    </row>
    <row r="204" ht="15.75" customHeight="1">
      <c r="A204" s="1"/>
    </row>
    <row r="205" ht="15.75" customHeight="1">
      <c r="A205" s="1"/>
    </row>
    <row r="206" ht="15.75" customHeight="1">
      <c r="A206" s="1"/>
    </row>
    <row r="207" ht="15.75" customHeight="1">
      <c r="A207" s="1"/>
    </row>
    <row r="208" ht="15.75" customHeight="1">
      <c r="A208" s="1"/>
    </row>
    <row r="209" ht="15.75" customHeight="1">
      <c r="A209" s="1"/>
    </row>
    <row r="210" ht="15.75" customHeight="1">
      <c r="A210" s="1"/>
    </row>
    <row r="211" ht="15.75" customHeight="1">
      <c r="A211" s="1"/>
    </row>
    <row r="212" ht="15.75" customHeight="1">
      <c r="A212" s="1"/>
    </row>
    <row r="213" ht="15.75" customHeight="1">
      <c r="A213" s="1"/>
    </row>
    <row r="214" ht="15.75" customHeight="1">
      <c r="A214" s="1"/>
    </row>
    <row r="215" ht="15.75" customHeight="1">
      <c r="A215" s="1"/>
    </row>
    <row r="216" ht="15.75" customHeight="1">
      <c r="A216" s="1"/>
    </row>
    <row r="217" ht="15.75" customHeight="1">
      <c r="A217" s="1"/>
    </row>
    <row r="218" ht="15.75" customHeight="1">
      <c r="A218" s="1"/>
    </row>
    <row r="219" ht="15.75" customHeight="1">
      <c r="A219" s="1"/>
    </row>
    <row r="220" ht="15.75" customHeight="1">
      <c r="A220" s="1"/>
    </row>
    <row r="221" ht="15.75" customHeight="1">
      <c r="A221" s="1"/>
    </row>
    <row r="222" ht="15.75" customHeight="1">
      <c r="A222" s="1"/>
    </row>
    <row r="223" ht="15.75" customHeight="1">
      <c r="A223" s="1"/>
    </row>
    <row r="224" ht="15.75" customHeight="1">
      <c r="A224" s="1"/>
    </row>
    <row r="225" ht="15.75" customHeight="1">
      <c r="A225" s="1"/>
    </row>
    <row r="226" ht="15.75" customHeight="1">
      <c r="A226" s="1"/>
    </row>
    <row r="227" ht="15.75" customHeight="1">
      <c r="A227" s="1"/>
    </row>
    <row r="228" ht="15.75" customHeight="1">
      <c r="A228" s="1"/>
    </row>
    <row r="229" ht="15.75" customHeight="1">
      <c r="A229" s="1"/>
    </row>
    <row r="230" ht="15.75" customHeight="1">
      <c r="A230" s="1"/>
    </row>
    <row r="231" ht="15.75" customHeight="1">
      <c r="A231" s="1"/>
    </row>
    <row r="232" ht="15.75" customHeight="1">
      <c r="A232" s="1"/>
    </row>
    <row r="233" ht="15.75" customHeight="1">
      <c r="A233" s="1"/>
    </row>
    <row r="234" ht="15.75" customHeight="1">
      <c r="A234" s="1"/>
    </row>
    <row r="235" ht="15.75" customHeight="1">
      <c r="A235" s="1"/>
    </row>
    <row r="236" ht="15.75" customHeight="1">
      <c r="A236" s="1"/>
    </row>
    <row r="237" ht="15.75" customHeight="1">
      <c r="A237" s="1"/>
    </row>
    <row r="238" ht="15.75" customHeight="1">
      <c r="A238" s="1"/>
    </row>
    <row r="239" ht="15.75" customHeight="1">
      <c r="A239" s="1"/>
    </row>
    <row r="240" ht="15.75" customHeight="1">
      <c r="A240" s="1"/>
    </row>
    <row r="241" ht="15.75" customHeight="1">
      <c r="A241" s="1"/>
    </row>
    <row r="242" ht="15.75" customHeight="1">
      <c r="A242" s="1"/>
    </row>
    <row r="243" ht="15.75" customHeight="1">
      <c r="A243" s="1"/>
    </row>
    <row r="244" ht="15.75" customHeight="1">
      <c r="A244" s="1"/>
    </row>
    <row r="245" ht="15.75" customHeight="1">
      <c r="A245" s="1"/>
    </row>
    <row r="246" ht="15.75" customHeight="1">
      <c r="A246" s="1"/>
    </row>
    <row r="247" ht="15.75" customHeight="1">
      <c r="A247" s="1"/>
    </row>
    <row r="248" ht="15.75" customHeight="1">
      <c r="A248" s="1"/>
    </row>
    <row r="249" ht="15.75" customHeight="1">
      <c r="A249" s="1"/>
    </row>
    <row r="250" ht="15.75" customHeight="1">
      <c r="A250" s="1"/>
    </row>
    <row r="251" ht="15.75" customHeight="1">
      <c r="A251" s="1"/>
    </row>
    <row r="252" ht="15.75" customHeight="1">
      <c r="A252" s="1"/>
    </row>
    <row r="253" ht="15.75" customHeight="1">
      <c r="A253" s="1"/>
    </row>
    <row r="254" ht="15.75" customHeight="1">
      <c r="A254" s="1"/>
    </row>
    <row r="255" ht="15.75" customHeight="1">
      <c r="A255" s="1"/>
    </row>
    <row r="256" ht="15.75" customHeight="1">
      <c r="A256" s="1"/>
    </row>
    <row r="257" ht="15.75" customHeight="1">
      <c r="A257" s="1"/>
    </row>
    <row r="258" ht="15.75" customHeight="1">
      <c r="A258" s="1"/>
    </row>
    <row r="259" ht="15.75" customHeight="1">
      <c r="A259" s="1"/>
    </row>
    <row r="260" ht="15.75" customHeight="1">
      <c r="A260" s="1"/>
    </row>
    <row r="261" ht="15.75" customHeight="1">
      <c r="A261" s="1"/>
    </row>
    <row r="262" ht="15.75" customHeight="1">
      <c r="A262" s="1"/>
    </row>
    <row r="263" ht="15.75" customHeight="1">
      <c r="A263" s="1"/>
    </row>
    <row r="264" ht="15.75" customHeight="1">
      <c r="A264" s="1"/>
    </row>
    <row r="265" ht="15.75" customHeight="1">
      <c r="A265" s="1"/>
    </row>
    <row r="266" ht="15.75" customHeight="1">
      <c r="A266" s="1"/>
    </row>
    <row r="267" ht="15.75" customHeight="1">
      <c r="A267" s="1"/>
    </row>
    <row r="268" ht="15.75" customHeight="1">
      <c r="A268" s="1"/>
    </row>
    <row r="269" ht="15.75" customHeight="1">
      <c r="A269" s="1"/>
    </row>
    <row r="270" ht="15.75" customHeight="1">
      <c r="A270" s="1"/>
    </row>
    <row r="271" ht="15.75" customHeight="1">
      <c r="A271" s="1"/>
    </row>
    <row r="272" ht="15.75" customHeight="1">
      <c r="A272" s="1"/>
    </row>
    <row r="273" ht="15.75" customHeight="1">
      <c r="A273" s="1"/>
    </row>
    <row r="274" ht="15.75" customHeight="1">
      <c r="A274" s="1"/>
    </row>
    <row r="275" ht="15.75" customHeight="1">
      <c r="A275" s="1"/>
    </row>
    <row r="276" ht="15.75" customHeight="1">
      <c r="A276" s="1"/>
    </row>
    <row r="277" ht="15.75" customHeight="1">
      <c r="A277" s="1"/>
    </row>
    <row r="278" ht="15.75" customHeight="1">
      <c r="A278" s="1"/>
    </row>
    <row r="279" ht="15.75" customHeight="1">
      <c r="A279" s="1"/>
    </row>
    <row r="280" ht="15.75" customHeight="1">
      <c r="A280" s="1"/>
    </row>
    <row r="281" ht="15.75" customHeight="1">
      <c r="A281" s="1"/>
    </row>
    <row r="282" ht="15.75" customHeight="1">
      <c r="A282" s="1"/>
    </row>
    <row r="283" ht="15.75" customHeight="1">
      <c r="A283" s="1"/>
    </row>
    <row r="284" ht="15.75" customHeight="1">
      <c r="A284" s="1"/>
    </row>
    <row r="285" ht="15.75" customHeight="1">
      <c r="A285" s="1"/>
    </row>
    <row r="286" ht="15.75" customHeight="1">
      <c r="A286" s="1"/>
    </row>
    <row r="287" ht="15.75" customHeight="1">
      <c r="A287" s="1"/>
    </row>
    <row r="288" ht="15.75" customHeight="1">
      <c r="A288" s="1"/>
    </row>
    <row r="289" ht="15.75" customHeight="1">
      <c r="A289" s="1"/>
    </row>
    <row r="290" ht="15.75" customHeight="1">
      <c r="A290" s="1"/>
    </row>
    <row r="291" ht="15.75" customHeight="1">
      <c r="A291" s="1"/>
    </row>
    <row r="292" ht="15.75" customHeight="1">
      <c r="A292" s="1"/>
    </row>
    <row r="293" ht="15.75" customHeight="1">
      <c r="A293" s="1"/>
    </row>
    <row r="294" ht="15.75" customHeight="1">
      <c r="A294" s="1"/>
    </row>
    <row r="295" ht="15.75" customHeight="1">
      <c r="A295" s="1"/>
    </row>
    <row r="296" ht="15.75" customHeight="1">
      <c r="A296" s="1"/>
    </row>
    <row r="297" ht="15.75" customHeight="1">
      <c r="A297" s="1"/>
    </row>
    <row r="298" ht="15.75" customHeight="1">
      <c r="A298" s="1"/>
    </row>
    <row r="299" ht="15.75" customHeight="1">
      <c r="A299" s="1"/>
    </row>
    <row r="300" ht="15.75" customHeight="1">
      <c r="A300" s="1"/>
    </row>
    <row r="301" ht="15.75" customHeight="1">
      <c r="A301" s="1"/>
    </row>
    <row r="302" ht="15.75" customHeight="1">
      <c r="A302" s="1"/>
    </row>
    <row r="303" ht="15.75" customHeight="1">
      <c r="A303" s="1"/>
    </row>
    <row r="304" ht="15.75" customHeight="1">
      <c r="A304" s="1"/>
    </row>
    <row r="305" ht="15.75" customHeight="1">
      <c r="A305" s="1"/>
    </row>
    <row r="306" ht="15.75" customHeight="1">
      <c r="A306" s="1"/>
    </row>
    <row r="307" ht="15.75" customHeight="1">
      <c r="A307" s="1"/>
    </row>
    <row r="308" ht="15.75" customHeight="1">
      <c r="A308" s="1"/>
    </row>
    <row r="309" ht="15.75" customHeight="1">
      <c r="A309" s="1"/>
    </row>
    <row r="310" ht="15.75" customHeight="1">
      <c r="A310" s="1"/>
    </row>
    <row r="311" ht="15.75" customHeight="1">
      <c r="A311" s="1"/>
    </row>
    <row r="312" ht="15.75" customHeight="1">
      <c r="A312" s="1"/>
    </row>
    <row r="313" ht="15.75" customHeight="1">
      <c r="A313" s="1"/>
    </row>
    <row r="314" ht="15.75" customHeight="1">
      <c r="A314" s="1"/>
    </row>
    <row r="315" ht="15.75" customHeight="1">
      <c r="A315" s="1"/>
    </row>
    <row r="316" ht="15.75" customHeight="1">
      <c r="A316" s="1"/>
    </row>
    <row r="317" ht="15.75" customHeight="1">
      <c r="A317" s="1"/>
    </row>
    <row r="318" ht="15.75" customHeight="1">
      <c r="A318" s="1"/>
    </row>
    <row r="319" ht="15.75" customHeight="1">
      <c r="A319" s="1"/>
    </row>
    <row r="320" ht="15.75" customHeight="1">
      <c r="A320" s="1"/>
    </row>
    <row r="321" ht="15.75" customHeight="1">
      <c r="A321" s="1"/>
    </row>
    <row r="322" ht="15.75" customHeight="1">
      <c r="A322" s="1"/>
    </row>
    <row r="323" ht="15.75" customHeight="1">
      <c r="A323" s="1"/>
    </row>
    <row r="324" ht="15.75" customHeight="1">
      <c r="A324" s="1"/>
    </row>
    <row r="325" ht="15.75" customHeight="1">
      <c r="A325" s="1"/>
    </row>
    <row r="326" ht="15.75" customHeight="1">
      <c r="A326" s="1"/>
    </row>
    <row r="327" ht="15.75" customHeight="1">
      <c r="A327" s="1"/>
    </row>
    <row r="328" ht="15.75" customHeight="1">
      <c r="A328" s="1"/>
    </row>
    <row r="329" ht="15.75" customHeight="1">
      <c r="A329" s="1"/>
    </row>
    <row r="330" ht="15.75" customHeight="1">
      <c r="A330" s="1"/>
    </row>
    <row r="331" ht="15.75" customHeight="1">
      <c r="A331" s="1"/>
    </row>
    <row r="332" ht="15.75" customHeight="1">
      <c r="A332" s="1"/>
    </row>
    <row r="333" ht="15.75" customHeight="1">
      <c r="A333" s="1"/>
    </row>
    <row r="334" ht="15.75" customHeight="1">
      <c r="A334" s="1"/>
    </row>
    <row r="335" ht="15.75" customHeight="1">
      <c r="A335" s="1"/>
    </row>
    <row r="336" ht="15.75" customHeight="1">
      <c r="A336" s="1"/>
    </row>
    <row r="337" ht="15.75" customHeight="1">
      <c r="A337" s="1"/>
    </row>
    <row r="338" ht="15.75" customHeight="1">
      <c r="A338" s="1"/>
    </row>
    <row r="339" ht="15.75" customHeight="1">
      <c r="A339" s="1"/>
    </row>
    <row r="340" ht="15.75" customHeight="1">
      <c r="A340" s="1"/>
    </row>
    <row r="341" ht="15.75" customHeight="1">
      <c r="A341" s="1"/>
    </row>
    <row r="342" ht="15.75" customHeight="1">
      <c r="A342" s="1"/>
    </row>
    <row r="343" ht="15.75" customHeight="1">
      <c r="A343" s="1"/>
    </row>
    <row r="344" ht="15.75" customHeight="1">
      <c r="A344" s="1"/>
    </row>
    <row r="345" ht="15.75" customHeight="1">
      <c r="A345" s="1"/>
    </row>
    <row r="346" ht="15.75" customHeight="1">
      <c r="A346" s="1"/>
    </row>
    <row r="347" ht="15.75" customHeight="1">
      <c r="A347" s="1"/>
    </row>
    <row r="348" ht="15.75" customHeight="1">
      <c r="A348" s="1"/>
    </row>
    <row r="349" ht="15.75" customHeight="1">
      <c r="A349" s="1"/>
    </row>
    <row r="350" ht="15.75" customHeight="1">
      <c r="A350" s="1"/>
    </row>
    <row r="351" ht="15.75" customHeight="1">
      <c r="A351" s="1"/>
    </row>
    <row r="352" ht="15.75" customHeight="1">
      <c r="A352" s="1"/>
    </row>
    <row r="353" ht="15.75" customHeight="1">
      <c r="A353" s="1"/>
    </row>
    <row r="354" ht="15.75" customHeight="1">
      <c r="A354" s="1"/>
    </row>
    <row r="355" ht="15.75" customHeight="1">
      <c r="A355" s="1"/>
    </row>
    <row r="356" ht="15.75" customHeight="1">
      <c r="A356" s="1"/>
    </row>
    <row r="357" ht="15.75" customHeight="1">
      <c r="A357" s="1"/>
    </row>
    <row r="358" ht="15.75" customHeight="1">
      <c r="A358" s="1"/>
    </row>
    <row r="359" ht="15.75" customHeight="1">
      <c r="A359" s="1"/>
    </row>
    <row r="360" ht="15.75" customHeight="1">
      <c r="A360" s="1"/>
    </row>
    <row r="361" ht="15.75" customHeight="1">
      <c r="A361" s="1"/>
    </row>
    <row r="362" ht="15.75" customHeight="1">
      <c r="A362" s="1"/>
    </row>
    <row r="363" ht="15.75" customHeight="1">
      <c r="A363" s="1"/>
    </row>
    <row r="364" ht="15.75" customHeight="1">
      <c r="A364" s="1"/>
    </row>
    <row r="365" ht="15.75" customHeight="1">
      <c r="A365" s="1"/>
    </row>
    <row r="366" ht="15.75" customHeight="1">
      <c r="A366" s="1"/>
    </row>
    <row r="367" ht="15.75" customHeight="1">
      <c r="A367" s="1"/>
    </row>
    <row r="368" ht="15.75" customHeight="1">
      <c r="A368" s="1"/>
    </row>
    <row r="369" ht="15.75" customHeight="1">
      <c r="A369" s="1"/>
    </row>
    <row r="370" ht="15.75" customHeight="1">
      <c r="A370" s="1"/>
    </row>
    <row r="371" ht="15.75" customHeight="1">
      <c r="A371" s="1"/>
    </row>
    <row r="372" ht="15.75" customHeight="1">
      <c r="A372" s="1"/>
    </row>
    <row r="373" ht="15.75" customHeight="1">
      <c r="A373" s="1"/>
    </row>
    <row r="374" ht="15.75" customHeight="1">
      <c r="A374" s="1"/>
    </row>
    <row r="375" ht="15.75" customHeight="1">
      <c r="A375" s="1"/>
    </row>
    <row r="376" ht="15.75" customHeight="1">
      <c r="A376" s="1"/>
    </row>
    <row r="377" ht="15.75" customHeight="1">
      <c r="A377" s="1"/>
    </row>
    <row r="378" ht="15.75" customHeight="1">
      <c r="A378" s="1"/>
    </row>
    <row r="379" ht="15.75" customHeight="1">
      <c r="A379" s="1"/>
    </row>
    <row r="380" ht="15.75" customHeight="1">
      <c r="A380" s="1"/>
    </row>
    <row r="381" ht="15.75" customHeight="1">
      <c r="A381" s="1"/>
    </row>
    <row r="382" ht="15.75" customHeight="1">
      <c r="A382" s="1"/>
    </row>
    <row r="383" ht="15.75" customHeight="1">
      <c r="A383" s="1"/>
    </row>
    <row r="384" ht="15.75" customHeight="1">
      <c r="A384" s="1"/>
    </row>
    <row r="385" ht="15.75" customHeight="1">
      <c r="A385" s="1"/>
    </row>
    <row r="386" ht="15.75" customHeight="1">
      <c r="A386" s="1"/>
    </row>
    <row r="387" ht="15.75" customHeight="1">
      <c r="A387" s="1"/>
    </row>
    <row r="388" ht="15.75" customHeight="1">
      <c r="A388" s="1"/>
    </row>
    <row r="389" ht="15.75" customHeight="1">
      <c r="A389" s="1"/>
    </row>
    <row r="390" ht="15.75" customHeight="1">
      <c r="A390" s="1"/>
    </row>
    <row r="391" ht="15.75" customHeight="1">
      <c r="A391" s="1"/>
    </row>
    <row r="392" ht="15.75" customHeight="1">
      <c r="A392" s="1"/>
    </row>
    <row r="393" ht="15.75" customHeight="1">
      <c r="A393" s="1"/>
    </row>
    <row r="394" ht="15.75" customHeight="1">
      <c r="A394" s="1"/>
    </row>
    <row r="395" ht="15.75" customHeight="1">
      <c r="A395" s="1"/>
    </row>
    <row r="396" ht="15.75" customHeight="1">
      <c r="A396" s="1"/>
    </row>
    <row r="397" ht="15.75" customHeight="1">
      <c r="A397" s="1"/>
    </row>
    <row r="398" ht="15.75" customHeight="1">
      <c r="A398" s="1"/>
    </row>
    <row r="399" ht="15.75" customHeight="1">
      <c r="A399" s="1"/>
    </row>
    <row r="400" ht="15.75" customHeight="1">
      <c r="A400" s="1"/>
    </row>
    <row r="401" ht="15.75" customHeight="1">
      <c r="A401" s="1"/>
    </row>
    <row r="402" ht="15.75" customHeight="1">
      <c r="A402" s="1"/>
    </row>
    <row r="403" ht="15.75" customHeight="1">
      <c r="A403" s="1"/>
    </row>
    <row r="404" ht="15.75" customHeight="1">
      <c r="A404" s="1"/>
    </row>
    <row r="405" ht="15.75" customHeight="1">
      <c r="A405" s="1"/>
    </row>
    <row r="406" ht="15.75" customHeight="1">
      <c r="A406" s="1"/>
    </row>
    <row r="407" ht="15.75" customHeight="1">
      <c r="A407" s="1"/>
    </row>
    <row r="408" ht="15.75" customHeight="1">
      <c r="A408" s="1"/>
    </row>
    <row r="409" ht="15.75" customHeight="1">
      <c r="A409" s="1"/>
    </row>
    <row r="410" ht="15.75" customHeight="1">
      <c r="A410" s="1"/>
    </row>
    <row r="411" ht="15.75" customHeight="1">
      <c r="A411" s="1"/>
    </row>
    <row r="412" ht="15.75" customHeight="1">
      <c r="A412" s="1"/>
    </row>
    <row r="413" ht="15.75" customHeight="1">
      <c r="A413" s="1"/>
    </row>
    <row r="414" ht="15.75" customHeight="1">
      <c r="A414" s="1"/>
    </row>
    <row r="415" ht="15.75" customHeight="1">
      <c r="A415" s="1"/>
    </row>
    <row r="416" ht="15.75" customHeight="1">
      <c r="A416" s="1"/>
    </row>
    <row r="417" ht="15.75" customHeight="1">
      <c r="A417" s="1"/>
    </row>
    <row r="418" ht="15.75" customHeight="1">
      <c r="A418" s="1"/>
    </row>
    <row r="419" ht="15.75" customHeight="1">
      <c r="A419" s="1"/>
    </row>
    <row r="420" ht="15.75" customHeight="1">
      <c r="A420" s="1"/>
    </row>
    <row r="421" ht="15.75" customHeight="1">
      <c r="A421" s="1"/>
    </row>
    <row r="422" ht="15.75" customHeight="1">
      <c r="A422" s="1"/>
    </row>
    <row r="423" ht="15.75" customHeight="1">
      <c r="A423" s="1"/>
    </row>
    <row r="424" ht="15.75" customHeight="1">
      <c r="A424" s="1"/>
    </row>
    <row r="425" ht="15.75" customHeight="1">
      <c r="A425" s="1"/>
    </row>
  </sheetData>
  <mergeCells count="1">
    <mergeCell ref="A2:R2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 Have</dc:creator>
  <cp:keywords/>
  <dc:description/>
  <cp:lastModifiedBy> </cp:lastModifiedBy>
  <cp:lastPrinted>2005-04-26T08:55:31Z</cp:lastPrinted>
  <dcterms:created xsi:type="dcterms:W3CDTF">2003-11-23T23:02:49Z</dcterms:created>
  <dcterms:modified xsi:type="dcterms:W3CDTF">2009-04-30T08:08:26Z</dcterms:modified>
  <cp:category/>
  <cp:version/>
  <cp:contentType/>
  <cp:contentStatus/>
</cp:coreProperties>
</file>